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 WORK\Buget\2023\Proiectul Legii BS pentru anul 2024\Guvern\Pentru Guvern\Nota informativă\"/>
    </mc:Choice>
  </mc:AlternateContent>
  <bookViews>
    <workbookView xWindow="0" yWindow="0" windowWidth="28800" windowHeight="11700"/>
  </bookViews>
  <sheets>
    <sheet name="Tabelul 15" sheetId="2" r:id="rId1"/>
  </sheets>
  <definedNames>
    <definedName name="_xlnm.Print_Titles" localSheetId="0">'Tabelul 15'!$7:$9</definedName>
    <definedName name="_xlnm.Print_Area" localSheetId="0">'Tabelul 15'!$A$1:$H$670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10" i="2" l="1"/>
  <c r="H310" i="2"/>
  <c r="F310" i="2"/>
  <c r="F331" i="2"/>
  <c r="G287" i="2"/>
  <c r="H287" i="2"/>
  <c r="F287" i="2"/>
  <c r="F617" i="2" l="1"/>
  <c r="H517" i="2"/>
  <c r="F91" i="2" l="1"/>
  <c r="F92" i="2" s="1"/>
  <c r="G91" i="2"/>
  <c r="G92" i="2" s="1"/>
  <c r="F50" i="2" l="1"/>
  <c r="G14" i="2"/>
  <c r="H14" i="2"/>
  <c r="F14" i="2"/>
  <c r="H32" i="2"/>
  <c r="G31" i="2"/>
  <c r="G32" i="2" s="1"/>
  <c r="H31" i="2"/>
  <c r="F31" i="2"/>
  <c r="F32" i="2" s="1"/>
  <c r="G36" i="2"/>
  <c r="G37" i="2" s="1"/>
  <c r="H36" i="2"/>
  <c r="H37" i="2" s="1"/>
  <c r="G51" i="2"/>
  <c r="G50" i="2"/>
  <c r="F51" i="2"/>
  <c r="G58" i="2"/>
  <c r="H58" i="2"/>
  <c r="F58" i="2"/>
  <c r="G82" i="2"/>
  <c r="H82" i="2"/>
  <c r="G81" i="2"/>
  <c r="F81" i="2"/>
  <c r="F82" i="2" s="1"/>
  <c r="G98" i="2"/>
  <c r="H98" i="2"/>
  <c r="F98" i="2"/>
  <c r="H116" i="2"/>
  <c r="G115" i="2"/>
  <c r="G116" i="2" s="1"/>
  <c r="F115" i="2"/>
  <c r="F116" i="2" s="1"/>
  <c r="G122" i="2"/>
  <c r="H122" i="2"/>
  <c r="H139" i="2" s="1"/>
  <c r="F122" i="2"/>
  <c r="G138" i="2"/>
  <c r="F138" i="2"/>
  <c r="G144" i="2"/>
  <c r="H144" i="2"/>
  <c r="F144" i="2"/>
  <c r="H159" i="2"/>
  <c r="G158" i="2"/>
  <c r="G159" i="2" s="1"/>
  <c r="F158" i="2"/>
  <c r="F159" i="2" s="1"/>
  <c r="H163" i="2"/>
  <c r="H181" i="2"/>
  <c r="F180" i="2"/>
  <c r="F181" i="2" s="1"/>
  <c r="G180" i="2"/>
  <c r="G181" i="2" s="1"/>
  <c r="H186" i="2"/>
  <c r="F186" i="2"/>
  <c r="H194" i="2"/>
  <c r="G193" i="2"/>
  <c r="G194" i="2" s="1"/>
  <c r="F193" i="2"/>
  <c r="F194" i="2" s="1"/>
  <c r="H198" i="2"/>
  <c r="G210" i="2"/>
  <c r="G211" i="2" s="1"/>
  <c r="H211" i="2"/>
  <c r="F210" i="2"/>
  <c r="F211" i="2" s="1"/>
  <c r="G218" i="2"/>
  <c r="G219" i="2" s="1"/>
  <c r="F218" i="2"/>
  <c r="F219" i="2" s="1"/>
  <c r="H224" i="2"/>
  <c r="G236" i="2"/>
  <c r="G237" i="2" s="1"/>
  <c r="H237" i="2"/>
  <c r="F236" i="2"/>
  <c r="F237" i="2" s="1"/>
  <c r="H241" i="2"/>
  <c r="G256" i="2"/>
  <c r="F256" i="2"/>
  <c r="F257" i="2" s="1"/>
  <c r="G262" i="2"/>
  <c r="F262" i="2"/>
  <c r="G280" i="2"/>
  <c r="G281" i="2" s="1"/>
  <c r="F280" i="2"/>
  <c r="G301" i="2"/>
  <c r="G302" i="2" s="1"/>
  <c r="F301" i="2"/>
  <c r="F302" i="2" s="1"/>
  <c r="G323" i="2"/>
  <c r="H324" i="2"/>
  <c r="F323" i="2"/>
  <c r="G331" i="2"/>
  <c r="H331" i="2"/>
  <c r="G348" i="2"/>
  <c r="F348" i="2"/>
  <c r="H356" i="2"/>
  <c r="G367" i="2"/>
  <c r="G368" i="2" s="1"/>
  <c r="H368" i="2"/>
  <c r="F367" i="2"/>
  <c r="G373" i="2"/>
  <c r="H373" i="2"/>
  <c r="H390" i="2" s="1"/>
  <c r="F373" i="2"/>
  <c r="G389" i="2"/>
  <c r="G390" i="2" s="1"/>
  <c r="F389" i="2"/>
  <c r="F390" i="2" s="1"/>
  <c r="F394" i="2"/>
  <c r="G400" i="2"/>
  <c r="G401" i="2" s="1"/>
  <c r="H400" i="2"/>
  <c r="H401" i="2" s="1"/>
  <c r="F400" i="2"/>
  <c r="F401" i="2" s="1"/>
  <c r="G405" i="2"/>
  <c r="H405" i="2"/>
  <c r="F405" i="2"/>
  <c r="G419" i="2"/>
  <c r="H420" i="2"/>
  <c r="F419" i="2"/>
  <c r="H424" i="2"/>
  <c r="G432" i="2"/>
  <c r="H432" i="2"/>
  <c r="H433" i="2" s="1"/>
  <c r="F432" i="2"/>
  <c r="F433" i="2" s="1"/>
  <c r="G444" i="2"/>
  <c r="G445" i="2" s="1"/>
  <c r="F444" i="2"/>
  <c r="F445" i="2" s="1"/>
  <c r="H450" i="2"/>
  <c r="F450" i="2"/>
  <c r="G458" i="2"/>
  <c r="G459" i="2" s="1"/>
  <c r="H458" i="2"/>
  <c r="H459" i="2" s="1"/>
  <c r="F458" i="2"/>
  <c r="F459" i="2" s="1"/>
  <c r="F467" i="2"/>
  <c r="G467" i="2"/>
  <c r="H467" i="2"/>
  <c r="G482" i="2"/>
  <c r="G483" i="2" s="1"/>
  <c r="F482" i="2"/>
  <c r="G487" i="2"/>
  <c r="H487" i="2"/>
  <c r="F487" i="2"/>
  <c r="G512" i="2"/>
  <c r="G513" i="2" s="1"/>
  <c r="F512" i="2"/>
  <c r="G528" i="2"/>
  <c r="H528" i="2"/>
  <c r="F528" i="2"/>
  <c r="H534" i="2"/>
  <c r="F534" i="2"/>
  <c r="G550" i="2"/>
  <c r="G551" i="2" s="1"/>
  <c r="F550" i="2"/>
  <c r="G561" i="2"/>
  <c r="G562" i="2" s="1"/>
  <c r="F561" i="2"/>
  <c r="F562" i="2" s="1"/>
  <c r="H566" i="2"/>
  <c r="G586" i="2"/>
  <c r="F586" i="2"/>
  <c r="F587" i="2" s="1"/>
  <c r="H593" i="2"/>
  <c r="F593" i="2"/>
  <c r="G606" i="2"/>
  <c r="G607" i="2" s="1"/>
  <c r="F606" i="2"/>
  <c r="G613" i="2"/>
  <c r="H613" i="2"/>
  <c r="F613" i="2"/>
  <c r="G616" i="2"/>
  <c r="G621" i="2"/>
  <c r="G637" i="2"/>
  <c r="G638" i="2" s="1"/>
  <c r="F637" i="2"/>
  <c r="G649" i="2"/>
  <c r="H649" i="2"/>
  <c r="F649" i="2"/>
  <c r="G666" i="2"/>
  <c r="F666" i="2"/>
  <c r="H668" i="2" l="1"/>
  <c r="F483" i="2"/>
  <c r="H483" i="2"/>
  <c r="F349" i="2"/>
  <c r="G349" i="2"/>
  <c r="F139" i="2"/>
  <c r="G139" i="2"/>
  <c r="H667" i="2"/>
  <c r="H617" i="2"/>
  <c r="H587" i="2"/>
  <c r="F551" i="2"/>
  <c r="G529" i="2"/>
  <c r="G433" i="2"/>
  <c r="F420" i="2"/>
  <c r="F368" i="2"/>
  <c r="G324" i="2"/>
  <c r="F324" i="2"/>
  <c r="G667" i="2"/>
  <c r="F638" i="2"/>
  <c r="G617" i="2"/>
  <c r="G420" i="2"/>
  <c r="F281" i="2"/>
  <c r="G257" i="2"/>
  <c r="H607" i="2"/>
  <c r="H551" i="2"/>
  <c r="F529" i="2"/>
  <c r="F607" i="2"/>
  <c r="F667" i="2"/>
  <c r="G587" i="2"/>
  <c r="H257" i="2"/>
  <c r="H349" i="2"/>
  <c r="F513" i="2"/>
  <c r="H529" i="2"/>
  <c r="G668" i="2" l="1"/>
  <c r="F668" i="2"/>
</calcChain>
</file>

<file path=xl/sharedStrings.xml><?xml version="1.0" encoding="utf-8"?>
<sst xmlns="http://schemas.openxmlformats.org/spreadsheetml/2006/main" count="1974" uniqueCount="987">
  <si>
    <t>Nr.</t>
  </si>
  <si>
    <t>Denumirea proiectului</t>
  </si>
  <si>
    <t>Beneficiar</t>
  </si>
  <si>
    <t>mii lei</t>
  </si>
  <si>
    <t>TOTAL general</t>
  </si>
  <si>
    <t>Raionul Anenii Noi</t>
  </si>
  <si>
    <t>Dezvoltare regională</t>
  </si>
  <si>
    <t>Anenii Noi – Hub național de turism sportiv</t>
  </si>
  <si>
    <t>Primăria or. Anenii Noi</t>
  </si>
  <si>
    <t>Construcția sistemului de alimentare cu apă și canalizare din satul Mereni, raionul Anenii Noi</t>
  </si>
  <si>
    <t>Construcția și extinderea rețelelor de canalizare în orașul Anenii Noi</t>
  </si>
  <si>
    <t>Construcția a două rezervoare de apă potabilă subterane cu volumul de 300m3 fiecare în satul Floreni, raionul Anenii Noi</t>
  </si>
  <si>
    <t>Construcția acoperișului și termoizolarea fațadelor Grădiniței „Prichindel” din satul Chetrosu, raionul Anenii Noi</t>
  </si>
  <si>
    <t>Construirea unui bloc nou de învățământ pentru educația timpurie în satul Merenii Noi, raionul Anenii Noi</t>
  </si>
  <si>
    <t>Centrul social comunitar - oportunitate de incluziune pentru grupurile defavorizate din comuna Geamăna, raionul Anenii-Noi</t>
  </si>
  <si>
    <t>Amenajarea Parcului central din satul Delacău</t>
  </si>
  <si>
    <t>Telița - comunitate sigură și sănătoasă: amenajarea pistei pentru bicicliști și a pietonalei pe str. Tighina, pentru acces sigur la instituțiile educaționale și dezvoltare comunitară europeană</t>
  </si>
  <si>
    <t>Amenajarea zonelor de agrement pentru locuitorii comunei Cobusca Veche, raionul Anenii Noi</t>
  </si>
  <si>
    <t>Dezvoltare locală</t>
  </si>
  <si>
    <t>Total Dezvoltare regională</t>
  </si>
  <si>
    <t>Total Dezvoltare locală</t>
  </si>
  <si>
    <t>Raionul Basarabeasca</t>
  </si>
  <si>
    <t>Renovarea Căminului cultural din orașul Basarabeasca, raionul Basarabeasca</t>
  </si>
  <si>
    <t>Primăria or. Basarabeasca</t>
  </si>
  <si>
    <t xml:space="preserve">Raionul Briceni </t>
  </si>
  <si>
    <t>Alimentarea cu apă și canalizarea masivului locativ din partea nord-vest a satului Corjeuți, raionul Briceni</t>
  </si>
  <si>
    <t>Accesul echitabil la apă- un indicator al calității vieții în comunitate</t>
  </si>
  <si>
    <t>Procurarea mobilierului pentru Gimnaziul din satul Cotiujeni, raionul Briceni</t>
  </si>
  <si>
    <t>Renovarea și dotarea Casei de Cultură din satul Slobozia-Șirăuți, raionul Briceni</t>
  </si>
  <si>
    <t>Total Raionul Anenii Noi</t>
  </si>
  <si>
    <t>Total Raionul Basarabeasca</t>
  </si>
  <si>
    <t>Total Raionul Briceni</t>
  </si>
  <si>
    <t>Raionul Cahul</t>
  </si>
  <si>
    <t>Modernizarea serviciului de alimentare cu apă potabilă în raionul Cahul prin extindere și regionalizare continuă</t>
  </si>
  <si>
    <t>Consiliul raional Cahul</t>
  </si>
  <si>
    <t>Construcția sistemului de alimentare cu apă potabilă în satul Tătărești, raionul Cahul</t>
  </si>
  <si>
    <t>Proiectarea și construcția sistemului de alimentare cu apă și canalizare în satul Baurci-Moldoveni, raionul Cahul, etapa II</t>
  </si>
  <si>
    <t>Dezvoltarea infrastructurii locale de utilități și de prestare a serviciilor publice în satul Alexanderfeld, raionul Cahul</t>
  </si>
  <si>
    <t>Renovarea acoperișului Gimnaziului „G. Coșbuc”, satul Andrușul de Jos, raionul Cahul</t>
  </si>
  <si>
    <t>Spre o școală durabilă și eficientă, satul Slobozia Mare, raionul Cahul</t>
  </si>
  <si>
    <t>Dotarea cu echipamente, utilaje și mobilier a instituțiilor educaționale, comuna Găvănoasa, raionul Cahul</t>
  </si>
  <si>
    <t>Împreună creștem copii tineri și sănătoși, satul Andrușul de Sus, raionul Cahul</t>
  </si>
  <si>
    <t>Amenajarea și renovarea Scuarului public central din localitatea Zîrnești, raionul Cahul</t>
  </si>
  <si>
    <t>Reparația și amenajarea Stadionului „Junior” a Școlii sportive nr. 1 din municipiul Cahul</t>
  </si>
  <si>
    <t>Primăria mun. Cahul</t>
  </si>
  <si>
    <t>Reutilarea imobilului existent în Atelier de țesut covoare</t>
  </si>
  <si>
    <t>Total Raionul Cahul</t>
  </si>
  <si>
    <t xml:space="preserve">Raionul Cantemir </t>
  </si>
  <si>
    <t>Construcția rețelei de apeduct (L=2,5 km) și a turnului de apă în satul Dimitrova, comuna Cîietu, raionul Cantemir</t>
  </si>
  <si>
    <t>Construcția rețelelor de canalizare și a stației de pompare în sectorul 104 din orașul Cantemir</t>
  </si>
  <si>
    <t>Construcția stației de epurare din satul Cociulia, raionul Cantemir</t>
  </si>
  <si>
    <t>Construcția rețelelor exterioare de alimentare cu apă, etapa II și turnul în satele Ciobalaccia și Victorovca</t>
  </si>
  <si>
    <t>Total Raionul Cantemir</t>
  </si>
  <si>
    <t>Raionul Călăraşi</t>
  </si>
  <si>
    <t>Valorificarea potențialului turistic al regiunii de centru a Republicii Moldova (raioanele Străşeni, Călăraşi, Nisporeni şi Ungheni)</t>
  </si>
  <si>
    <t>Primăria or. Călărași</t>
  </si>
  <si>
    <t>Îmbunătățirea nivelului de trai în localitățile raioanelor Călărași și Strășeni prin asigurarea accesului populației la sistemele centralizate de canalizare</t>
  </si>
  <si>
    <t>Consiliul raional Călărași</t>
  </si>
  <si>
    <t>Îmbunătățirea infrastructurii de apă în Moldova Centrală</t>
  </si>
  <si>
    <t>Consiliul raional Călărași;
Consiliul raional Strășeni</t>
  </si>
  <si>
    <t>Alimentarea cu apă a satului Peticeni, raionul Călărași, extinderea rețelelor de apeduct</t>
  </si>
  <si>
    <t>Construcția rețelelor de apeduct conectate la sonda arteziană Cangea în satul Bravicea, raionul Călărași</t>
  </si>
  <si>
    <t>Alimentare cu apă a satului Răciula</t>
  </si>
  <si>
    <t>Extinderea rețelelor de apeduct în comuna Bahmut, raionul Călărași, etapa II</t>
  </si>
  <si>
    <t>Renovarea clădirii și dotarea instituției de educație timpurie „Povestea” din satul Hîrjauca, raionul Călărași</t>
  </si>
  <si>
    <t>Estrada de vară și amenajarea teritoriului adiacent situat în raionul Călărași, satul Nișcani (Obiect nr. 3588)</t>
  </si>
  <si>
    <t>Casa de cultură din comuna Sipoteni - Centru cultural multifuncțional, model de consolidare a comunității locale</t>
  </si>
  <si>
    <t>Amenajarea terenului adiacent construcției existente, Casa de cultură din satul Vălcineț, raionul Călărași</t>
  </si>
  <si>
    <t>Total Raionul Călărași</t>
  </si>
  <si>
    <t>Raionul Căuşeni</t>
  </si>
  <si>
    <t>Modernizarea stației de epurare a apelor uzate din or. Căușeni, etapa a II-a, și construcția sistemului de canalizare în sectorul Căușenii Vechi</t>
  </si>
  <si>
    <t>Consiliul raional Căușeni</t>
  </si>
  <si>
    <t>Asigurarea bunei funcționalități a stației de epurare prin extinderea rețelelor de canalizare și regionalizarea serviciului</t>
  </si>
  <si>
    <t>Primăria or. Căușeni</t>
  </si>
  <si>
    <t>Consolidarea revitalizării urbane prin dezvoltarea infrastructurii spațiilor publice în sectorul Căușenii Vechi din orașul Căușeni</t>
  </si>
  <si>
    <t>Reabilitarea și extinderea sistemului de apeduct în orașul Căinari, raionul Căușeni, pentru zona I, sector II</t>
  </si>
  <si>
    <t>Extinderea rețelelor de canalizare în satul Coșcalia, raionul Căușeni</t>
  </si>
  <si>
    <t>Construcția stației de epurare în comuna Chircăieștii Noi, raionul Căușeni</t>
  </si>
  <si>
    <t>Asigurarea condițiilor de trai la nivel orășenesc prin accesibilitatea la sanitația de calitate europeană</t>
  </si>
  <si>
    <t>Termoizolarea fațadei Grădiniței „Viorica” și reparația blocului B, satul Cîrnățenii Noi, raionul Căușeni</t>
  </si>
  <si>
    <t>Consolidarea viitoarelor generații prin construcția sălii festive și de sport la Grădinița de copii „Andrieș” din satul Chircăiești, raionul Căușeni</t>
  </si>
  <si>
    <t>Total Raionul Căușeni</t>
  </si>
  <si>
    <t>Raionul Cimişlia</t>
  </si>
  <si>
    <t>Extinderea sistemului de canalizare în orașul Cimișlia</t>
  </si>
  <si>
    <t>Primăria or. Cimișlia</t>
  </si>
  <si>
    <t>Construcția stației de dezinfectare a apei, castelelor de apă și conectarea la rețeaua existentă de apeduct din satul Cenac, raionul Cimișlia</t>
  </si>
  <si>
    <t>Replanificarea blocului „G” a Școlii primare din satul Ecaterinovca, raionul Cimișlia în Grădiniță de copii</t>
  </si>
  <si>
    <t>Reparația capitală a Grădiniței „Andrieș” din orașul Cimișlia</t>
  </si>
  <si>
    <t>Centru socio-cultural multifuncțional Hîrtop, raionul Cimișlia</t>
  </si>
  <si>
    <t>Total Raionul Cimișlia</t>
  </si>
  <si>
    <t>Raionul Criuleni</t>
  </si>
  <si>
    <t>Fântâna Arteziană , sistem de canalizare și stația de epurare din satul Miclești,  r-nul Criuleni</t>
  </si>
  <si>
    <t>Dezvoltarea durabilă a primăriei orașului Criuleni prin alimentarea cu apă a microraionului nr 2</t>
  </si>
  <si>
    <t>Primăria or. Criuleni</t>
  </si>
  <si>
    <t>Renovarea rețelelor magistrale de apă potabilă din satul Mălăieștii Noi, comuna Bălăbănești, raionul Criuleni</t>
  </si>
  <si>
    <t>Rețea de evacuare a apelor uzate din satul Porumbeni, comuna Pașcani, raionul Criuleni</t>
  </si>
  <si>
    <t>Reparația blocului „A” la Grădinița de copii „Romanița” din satul Dubăsarii Vechi, raionul Criuleni</t>
  </si>
  <si>
    <t>Reabilitarea Centrului cultural-sportiv din localitatea Corjova, raionul Criuleni</t>
  </si>
  <si>
    <t>Construcția Centrului cultural-sportiv</t>
  </si>
  <si>
    <t>Reparația capitală (reconstrucția) a Sălii sportive din satul Drăsliceni, raionul Criuleni</t>
  </si>
  <si>
    <t>Dotarea Casei de cultură „Andrei Ciorbă” din satul Cruglic, raionul Criuleni cu mobilier, echipament acustic și cortina de pe scenă</t>
  </si>
  <si>
    <t>Total Raionul Criuleni</t>
  </si>
  <si>
    <t xml:space="preserve">Raionul Donduşeni </t>
  </si>
  <si>
    <t>Aprovizionarea cu apă din râul Nistru pentru 33 de localități din raioanele Dondușeni, Soroca, Ocnița</t>
  </si>
  <si>
    <t>Aprovizionarea cu apă a satului Moșana, raionul Dondușeni</t>
  </si>
  <si>
    <t>Extinderea rețelelor de alimentare cu apă în satul Horodiște, raionul Dondușeni, etapa II</t>
  </si>
  <si>
    <t>Construcția rețelelor exterioare de alimentare cu apă în satul Sudarca, raionul Dondușeni</t>
  </si>
  <si>
    <t>Extinderea rețelelor de apă potabilă a orașului Dondușeni, etapa IV și VI</t>
  </si>
  <si>
    <t>Primăria or. Dondușeni</t>
  </si>
  <si>
    <t>Renovarea capitală și dotarea Grădiniței de copii „Andrieș” din satul Corbu, raionul Dondușeni</t>
  </si>
  <si>
    <t>Total Raionul Dondușeni</t>
  </si>
  <si>
    <t>Raionul Drochia</t>
  </si>
  <si>
    <t>Crearea infrastructurii de aprovizionare cu apă în satul Miciurin, raionul Drochia</t>
  </si>
  <si>
    <t>Construcția rețelei de alimentare cu apă din comuna Petreni, raionul Drochia</t>
  </si>
  <si>
    <t>Construcția rețelei de alimentare cu apă în satul Hăsnășenii Mari, raionul Drochia</t>
  </si>
  <si>
    <t>Extinderea sistemului de alimentare cu apă și canalizare în satul Pelinia, raionul Drochia</t>
  </si>
  <si>
    <t>Construcția rețelelor de canalizare în cartierul nr.10, partea de sud-est a orașului Drochia</t>
  </si>
  <si>
    <t>Reparația capitală a acoperișului IP Gimnaziul „Viorel Ciobanu”</t>
  </si>
  <si>
    <t>Reparația capitală a acoperișului IP Gimnaziul satului Mîndîc, raionul Drochia</t>
  </si>
  <si>
    <t>Total Raionul Drochia</t>
  </si>
  <si>
    <t xml:space="preserve">Raionul Dubăsari </t>
  </si>
  <si>
    <t>Construcția a două castele de apă în satul Holercani, raionul Dubăsari</t>
  </si>
  <si>
    <t>Îmbunătățirea serviciului public de educație preșcolară prin sporirea capacităților de instituționalizare a copiilor din satul Coșnița, raionul Dubăsari</t>
  </si>
  <si>
    <t>Total Raionul Dubăsari</t>
  </si>
  <si>
    <t xml:space="preserve">Raionul Edineţ </t>
  </si>
  <si>
    <t>Construcția stației de tratare a apei și extinderea sistemului de canalizare în orașele Edineț și Cupcini</t>
  </si>
  <si>
    <t>Primăria mun. Edineț</t>
  </si>
  <si>
    <t>Construcția rețelelor de alimentare cu apă din satul Parcova, raionul Edineț</t>
  </si>
  <si>
    <t>Construcția rețelelor exterioare de alimentare cu apă și canalizare din comuna Zăbriceni, raionul Edineț</t>
  </si>
  <si>
    <t>Lucrări de construcție a sistemului de aprovizionare cu apă potabilă în satul Bădragii Noi, r-l Edineț</t>
  </si>
  <si>
    <t>Lucrări de renovare a clădirii Gimnaziului din satul Lopatnic, raionul Edineț</t>
  </si>
  <si>
    <t>Casa de cultură din satul Gordineștii Noi - un Centru comunitar multifuncțional</t>
  </si>
  <si>
    <t>Total Raionul Edineț</t>
  </si>
  <si>
    <t xml:space="preserve">Raionul Făleşti </t>
  </si>
  <si>
    <t>Alimentarea cu apă a satului Călugăr, raionul Fălești</t>
  </si>
  <si>
    <t>Construcția sistemelor de aprovizionare cu apă a satului Răuțel</t>
  </si>
  <si>
    <t>Alimentarea cu apă a satului Egorovca, raionul Fălești</t>
  </si>
  <si>
    <t>Apă pentru o viață mai bună a locuitorilor din satul Hitrești, comuna Sărata Veche, raionul Fălești</t>
  </si>
  <si>
    <t>Construcția rețelelor de alimentare cu apă în satul Popovca, comuna Natalievca, raionul Fălești</t>
  </si>
  <si>
    <t xml:space="preserve">Lucrări de amenajare a stadionului din satul Năvîrneț, raionul Fălești </t>
  </si>
  <si>
    <t>Total Raionul Fălești</t>
  </si>
  <si>
    <t xml:space="preserve">Raionul Floreşti </t>
  </si>
  <si>
    <t>Apă pentru viață în regiunea de nord: raioanele Florești și Soroca 2</t>
  </si>
  <si>
    <t>Consiliul raional Florești</t>
  </si>
  <si>
    <t>Construcția stației de epurare regionale și extinderea rețelelor de canalizare în or. Florești</t>
  </si>
  <si>
    <t>Primăria or. Florești</t>
  </si>
  <si>
    <t>Serviciu durabil de asigurare cu apă potabilă extins în satul Văscăuți, raionul Florești</t>
  </si>
  <si>
    <t>Serviciu durabil de asigurare cu apă potabilă extins în satul Temeleuți, raionul Florești</t>
  </si>
  <si>
    <t>Conectarea satului Rădulenii Vechi, raionul Florești, la conducta de apă Bălți-Soroca și rețele sătești de apeduct și canalizare din satul Rădulenii Vechi, raionul Florești (etapa I, rețele de apă)</t>
  </si>
  <si>
    <t>Construcția turnului de acumulare a apei și a rețelelor de apeduct în satul Cașunca, raionul Florești</t>
  </si>
  <si>
    <t>Sistem de asigurare cu apă în satul Maiscoe, comuna Iliciovca, raionul Florești</t>
  </si>
  <si>
    <t>Renovarea Grădiniței de copii „Alunelul” din satul Vertiujeni, raionul Florești</t>
  </si>
  <si>
    <t>Reconstrucția unui bloc de studiu al Gimnaziului, cu schimbarea destinației în Grădinița de copii, satul Cunicea, raionul Florești</t>
  </si>
  <si>
    <t>Crearea accesului la educație timpurie prin reabilitare, modernizare și reconstrucția Grădiniței de copii din satul Domulgeni - „Investim în viitorul tău”</t>
  </si>
  <si>
    <t>Energie verde și eficiență energetică la Gimnaziul din satul Izvoare, raionul Florești</t>
  </si>
  <si>
    <t>Renovarea termică a edificiului Gimnaziu-grădiniță din satul Trifănești, raionul Florești</t>
  </si>
  <si>
    <t>Reconstrucția acoperișului la instituția de educație timpurie „Guguță”, satul Mărculești, raionul Florești</t>
  </si>
  <si>
    <t>Supraetajarea edificiului administrativ sportiv al Stadionului orășenesc Florești</t>
  </si>
  <si>
    <t>Total Raionul Florești</t>
  </si>
  <si>
    <t xml:space="preserve">Raionul Glodeni </t>
  </si>
  <si>
    <t>Sisteme de sanitație moderne pentru cetățenii raionului Glodeni</t>
  </si>
  <si>
    <t>Consiliul raional Glodeni</t>
  </si>
  <si>
    <t>Construcția sistemului de canalizare a apelor uzate din satul Petrunea, raionul Glodeni</t>
  </si>
  <si>
    <t>Construcția sondei arteziene și a rețelelor de alimentare cu apă din satul Cajba, raionul Glodeni</t>
  </si>
  <si>
    <t>Dezvoltarea apeductului din Hîjdieni prin construcția tronsonului în cartierul La moară</t>
  </si>
  <si>
    <t>Lucrări de reparație a instituției de educație timpurie din satul Cobani, raionul Glodeni</t>
  </si>
  <si>
    <t>Reconstrucția acoperișului la Gimnaziul satului Limbenii Noi, raionul Glodeni</t>
  </si>
  <si>
    <t>Lucrări de reparație capitală și dotarea cantinei Gimnaziului satului Ciuciulea, raionul Glodeni</t>
  </si>
  <si>
    <t>Lucrări de renovare și dotări la instituția de educație timpurie Grădinița nr.5 din orașul Glodeni</t>
  </si>
  <si>
    <t>Reparația cantinei Gimnaziului din satul Dușmani, raionul Glodeni</t>
  </si>
  <si>
    <t>Resistematizarea și reparația etajului 1 al Gimnaziului pentru Grădinița de copii din satul Fundurii Vechi, raionul Glodeni</t>
  </si>
  <si>
    <t>Lucrări de modernizare a inventarului Casei de cultură și Bibliotecii din satul Camenca, raionul Glodeni</t>
  </si>
  <si>
    <t>Total Raionul Glodeni</t>
  </si>
  <si>
    <t xml:space="preserve">Raionul Hînceşti </t>
  </si>
  <si>
    <t>Construcția apeductului magistral Sărata-Răzeși–Voinescu–Mingir, raionul Hîncești</t>
  </si>
  <si>
    <t>Primăria s. Voinescu</t>
  </si>
  <si>
    <t>Construcția sistemelor de aprovizionare cu apă și sanitație a localităților din lunca râului Prut, raionul Hîncești, etapa I</t>
  </si>
  <si>
    <t>Consiliul raional Hîncești</t>
  </si>
  <si>
    <t>Sisteme regionale „Apă-Canal” – garanția sănătății noastre</t>
  </si>
  <si>
    <t>Primăria mun. Hîncești</t>
  </si>
  <si>
    <t>Construcția rețelelor de aprovizionare cu apă, canalizare și purificare din satul Mingir, raionul Hîncești, etapa II</t>
  </si>
  <si>
    <t>Construcția stației de epurare a apelor uzate din satul Negrea, raionul Hîncești</t>
  </si>
  <si>
    <t>Extinderea sistemului de apeduct în satul Logănești, raionul Hîncești</t>
  </si>
  <si>
    <t>Apă și canalizare</t>
  </si>
  <si>
    <t>Asigurarea accesului locuitorilor la servicii publice calitative prin construcția clădirii Primăriei în comuna Lăpușna, raionul Hîncești</t>
  </si>
  <si>
    <t>Reparația capitală a acoperișului Grădiniței de copii din satul Bălceana, raionul Hîncești</t>
  </si>
  <si>
    <t>Îmbunătățirea procesului educațional in cadrul instituției de educație timpurie nr. 4 „Andrieș”</t>
  </si>
  <si>
    <t>Primăria mun. Hîncești</t>
  </si>
  <si>
    <t>Reparația clădirii instituției instructiv educaționale din satul Cioara, raionul Hîncești</t>
  </si>
  <si>
    <t>Lucrări de reparație capitală a Grădiniței din satul Caracui, raionul Hîncești</t>
  </si>
  <si>
    <t>Total Raionul Hîncești</t>
  </si>
  <si>
    <t>Raionul Ialoveni</t>
  </si>
  <si>
    <t>Crearea unei zone de agrement pentru sporirea calității vieții locuitorilor din or. Ialoveni</t>
  </si>
  <si>
    <t>Primăria or. Ialoveni</t>
  </si>
  <si>
    <t>Apeduct magistral pentru localitățile: Văsieni, Ulmu (etapa 3) și Costești, Pojăreni (etapa 4)</t>
  </si>
  <si>
    <t>Consiliul raional Ialoveni</t>
  </si>
  <si>
    <t>Rețele de canalizare cu stații de epurare din satul Văratic, raionul Ialoveni</t>
  </si>
  <si>
    <t>Servicii de sanitație de calitate și un mediu nepoluat mai aproape de Ialoveni</t>
  </si>
  <si>
    <t>Primăria or. Ialoveni</t>
  </si>
  <si>
    <t>Rețele de canalizare în satul Cigîrleni, raionul Ialoveni</t>
  </si>
  <si>
    <t>Extinderea sistemului de canalizare a satului Dănceni</t>
  </si>
  <si>
    <t>Instalații de epurare și rețele exterioare de canalizare</t>
  </si>
  <si>
    <t>Renovarea capitală a clădirii Primăriei comunei Răzeni, raionul Ialoveni</t>
  </si>
  <si>
    <t>Reconstrucția clădirii cu numărul cadastral 5526203420,01 pentru amplasarea unui Centru zonal de asistență medicală urgentă prespitalicească la nivelul I și a Centrului medical de zi de reabilitare la nivelul II.</t>
  </si>
  <si>
    <t>Eficientizarea energetică a edificiului Gimnaziului „Mihai Eminescu” din satul Ulmu, raionul Ialoveni</t>
  </si>
  <si>
    <t>CSN - Complexul Sportiv Nimoreni</t>
  </si>
  <si>
    <t>Reparația capitală a Casei de cultură din comuna Țipala, raionul Ialoveni</t>
  </si>
  <si>
    <t>Lucrări de renovare și dotare a Casei de cultură</t>
  </si>
  <si>
    <t>Primăria s. Costești</t>
  </si>
  <si>
    <t>Reconstrucția acoperișului Casei de cultură din satul Horești, raionul Ialoveni</t>
  </si>
  <si>
    <t>Total Raionul Ialoveni</t>
  </si>
  <si>
    <t>Raionul Leova</t>
  </si>
  <si>
    <t>Construcția apeductelor magistrale Iargara–Borogani, Iargara–Tigheci și a rețelelor de apeduct interioare în localitățile Băiuș, Cociulia Nouă, Tigheci și Cuporani din raionul Leova</t>
  </si>
  <si>
    <t>Construcția apeductelor interioare în satele Tomai și Sărata-Răzeși, raionul Leova</t>
  </si>
  <si>
    <t>Construcția apeductului magistral Sărata Nouă–Sărăteni cu conectarea localităților Seliște, Cazangic, Beștemac, Troian, Troița, Vozneseni, Sărăteni, Orac, Ceadîr, Colibabovca și Cneazevca, raionul Leova</t>
  </si>
  <si>
    <t>Consiliul raional Leova,
Primăriile com. Cazangic, com. Vozneseni, com. Sărăteni, com. Cneazevca, s. Ceadîr,  s. Colibabovca și s. Orac</t>
  </si>
  <si>
    <t>Consiliul raional Leova,
Primăriile or. Iargara, com. Băiuș și s. Borogani</t>
  </si>
  <si>
    <t>Primăria s. Tomai,
Primăria s. Sărata-Răzeși</t>
  </si>
  <si>
    <t>Construcția rețelelor de canalizare în satul Seliște, raionul Leova</t>
  </si>
  <si>
    <t>Renovarea Căminului cultural din comuna Băiuș, raionul Leova</t>
  </si>
  <si>
    <t>Construcția unui teren de joacă</t>
  </si>
  <si>
    <t>Renovarea parcului orășenesc din orașul Leova</t>
  </si>
  <si>
    <t>Primăria or. Leova</t>
  </si>
  <si>
    <t>Total Raionul Leova</t>
  </si>
  <si>
    <t xml:space="preserve">Raionul Nisporeni </t>
  </si>
  <si>
    <t>Îmbunătățirea calității vieții populației rurale prin construcția apeductului de interconexiune a râului Prut – s. Măcărești cu apă potabilă pentru 13 localități din raioanele Nisporeni și Ungheni</t>
  </si>
  <si>
    <t>Apeduct Prut – Nisporeni. Evacuarea apelor reziduale ale or. Nisporeni (etapele a II-a și a III-a) și com. Vărzărești</t>
  </si>
  <si>
    <t>Primăria or. Nisporeni,
Primăria com. Vărzărești</t>
  </si>
  <si>
    <t>Rețelele de apeduct în localitatea Brătuleni, raionul Nisporeni</t>
  </si>
  <si>
    <t>Construcția sondei arteziene și rețelelor de alimentare cu apă în satul Călimănești, raionul Nisporeni</t>
  </si>
  <si>
    <t>Creșterea ratei de acces și modernizarea sistemului de apeduct în localitatea Bălănești, raionul Nisporeni</t>
  </si>
  <si>
    <t>Construcția sistemelor interne de aprovizionare cu apă în comuna Valea-Trestieni, raionul Nisporeni</t>
  </si>
  <si>
    <t>Reparația capitală a Grădiniței de copii „Albinuța” din satul Vărzărești, raionul Nisporeni, etapa I</t>
  </si>
  <si>
    <t>Amenajarea parcului de agrement in satul Bălăurești, raionul Nisporeni</t>
  </si>
  <si>
    <t>Reconstrucția edificiului Casa Națională</t>
  </si>
  <si>
    <t>Conservarea patrimoniului imaterial și al tradițiilor proprii ale comunității din comuna Boldurești, raionul Nisporeni, prin reconstrucția și dotarea Casei de cultură din satul Boldurești, comuna Boldurești</t>
  </si>
  <si>
    <t>Total Raionul Nisporeni</t>
  </si>
  <si>
    <t xml:space="preserve">Raionul Ocniţa </t>
  </si>
  <si>
    <t>Păstrăm trecutul pentru viitor – reabilitarea patrimoniului istoric al orașului Ocnița pentru generațiile viitoare</t>
  </si>
  <si>
    <t>Primăria or. Ocnița</t>
  </si>
  <si>
    <t>Construcția sistemului de apeduct în satul Bîrnova, raionul Ocnița</t>
  </si>
  <si>
    <t>Reparația Casei de cultură, satul Gîrbova, raionul Ocnița</t>
  </si>
  <si>
    <t>Total Raionul Ocnița</t>
  </si>
  <si>
    <t>Raionul Orhei</t>
  </si>
  <si>
    <t>Consolidarea, conservarea și dezvoltarea infrastructurii turistice din cadrul Rezervației Cultural-Naturale „Orheiul Vechi”</t>
  </si>
  <si>
    <t>IP Rezervația Cultural-Naturală „Orheiul Vechi”</t>
  </si>
  <si>
    <t>Crearea condițiilor de aprovizionare cu apă a locuitorilor din satul Camencea, comuna Donici, raionul Orhei</t>
  </si>
  <si>
    <t>Alimentarea cu apă și canalizare în satul Chiperceni, raionul Orhei</t>
  </si>
  <si>
    <t>Renovarea acoperișului la blocul Liceului „A. Donici” din satul Peresecina</t>
  </si>
  <si>
    <t>Schimbarea acoperișului la Gimnaziul din satul Trebujeni, raionul Orhei</t>
  </si>
  <si>
    <t>Condiții decente, asigurate pentru cetățeni în clădirile publice ale satului Clișova</t>
  </si>
  <si>
    <t>Servicii de calitate locuitorilor din satul Brăviceni, raionul Orhei</t>
  </si>
  <si>
    <t>Total Raionul Orhei</t>
  </si>
  <si>
    <t xml:space="preserve">Raionul Rezina </t>
  </si>
  <si>
    <t>Extinderea rețelelor de alimentare cu apă cu reamplasarea turnului de apă în comuna Ghiduleni, raionul Rezina</t>
  </si>
  <si>
    <t>Renovarea Grădiniței „Ghiocel” din satul Țahnăuți</t>
  </si>
  <si>
    <t>Renaștem satul prin cultură</t>
  </si>
  <si>
    <t>Total Raionul Rezina</t>
  </si>
  <si>
    <t xml:space="preserve">Raionul Rîşcani </t>
  </si>
  <si>
    <t>Construcția apeductului din comuna Braniște, raionul Rîșcani</t>
  </si>
  <si>
    <t>Îmbunătățirea serviciilor de alimentare cu apă în satul Dămășcani, raionul Rîșcani</t>
  </si>
  <si>
    <t>Implementarea măsurilor de eficiență energetică a clădirii IP Liceul Teoretic „Recea” din satul Recea, raionul Rîșcani</t>
  </si>
  <si>
    <t>Dotarea cu fotolii teatrale și sistemul de încălzire a sălii mari de concerte a Casei de cultură din orașul Rîșcani</t>
  </si>
  <si>
    <t>Total Raionul Rîșcani</t>
  </si>
  <si>
    <t xml:space="preserve">Raionul Sîngerei </t>
  </si>
  <si>
    <t>Primăria or. Sîngerei</t>
  </si>
  <si>
    <t>Apă potabilă pentru toată comuna Sîngereii Noi</t>
  </si>
  <si>
    <t>Amenajarea terenurilor de joacă pentru copii în comuna Bălășești, raionul Sîngerei</t>
  </si>
  <si>
    <t>Modernizarea Casei de cultură din satul Copăceni</t>
  </si>
  <si>
    <t>Total Raionul Sîngerei</t>
  </si>
  <si>
    <t xml:space="preserve">Raionul Soroca </t>
  </si>
  <si>
    <t>Apa – necesitate primordială pentru o viață calitativă în Regiunea de Dezvoltare Nord</t>
  </si>
  <si>
    <t>Consiliul raional Soroca</t>
  </si>
  <si>
    <t>Rețeaua Start-up Hub: Laboratoare antreprenoriale din Regiunea de Dezvoltare Nord</t>
  </si>
  <si>
    <t>IP „IAS Gunnar Due Gundersen”</t>
  </si>
  <si>
    <t>Valorificarea patrimoniului istorico-cultural al Regiunii de Dezvoltare Nord prin reabilitarea Muzeului de Istorie și Etnografie din municipiul Soroca</t>
  </si>
  <si>
    <t>Aprovizionarea cu apă potabilă a locuitorilor satului Șeptelici, raionul Soroca</t>
  </si>
  <si>
    <t>Construcția sistemelor interne de aprovizionare cu apă a localităților din comuna Dărcăuți, raionul Soroca</t>
  </si>
  <si>
    <t>Construcția sistemului de aprovizionare cu apă potabilă pentru satul Volovița, raionul Soroca, etapa I</t>
  </si>
  <si>
    <t>Conservarea patrimoniului imaterial și a tradițiilor proprii ale comunității din satul Racovăț, raionul Soroca, prin renovarea Casei de cultură din localitate</t>
  </si>
  <si>
    <t>Oportunități mai bune pentru impulsionarea participării la activitățile culturale a cetățenilor din comuna Holoșnița</t>
  </si>
  <si>
    <t>Total Raionul Soroca</t>
  </si>
  <si>
    <t>Raionul Strășeni</t>
  </si>
  <si>
    <t>Sistem de canalizare pentru 7 localități și conectarea la stația de pompare/epurare din Strășeni</t>
  </si>
  <si>
    <t>Consiliul raional Strășeni;
Primăriile mun. Strășeni, com. Ghelăuza, com. Pănășești, s. Roșcani, s. Sireți, s. Recea și s. Negrești,  r-nul Strășeni</t>
  </si>
  <si>
    <t>Construcția rețelelor de canalizare pe str. Ștefan cel Mare, cu conectarea la rețeaua existentă în satul Zubrești, raionul Strășeni</t>
  </si>
  <si>
    <t>Extinderea sistemului de canalizare al satului Sireți,  r-nul Strășeni, etapa I-a</t>
  </si>
  <si>
    <t>Construcția sistemului de aprovizionare cu apă și canalizare în comuna Pănășești</t>
  </si>
  <si>
    <t>Construcția rețelelor de canalizare și a stației de epurare din satul Romănești, raionul Strășeni, etapa VI</t>
  </si>
  <si>
    <t>Alimentarea cu apă, evacuarea și epurarea apelor uzate din satul Lozova, raionul Strășeni (lucrări neîndeplinite, actualizate)</t>
  </si>
  <si>
    <t>Servicii publice performante pentru dezvoltarea durabilă în satul Vorniceni</t>
  </si>
  <si>
    <t>Reconstrucția Grădiniței de copii din orașul Bucovăț, raionul Strășeni</t>
  </si>
  <si>
    <t>Servicii medicale într-un mediu sigur și confortabil, satul Recea, raionul Strășeni</t>
  </si>
  <si>
    <t>Reconstrucția Centrului administrativ multifuncțional în satul Ghelăuza, raionul Strășeni</t>
  </si>
  <si>
    <t>Complex de terenuri de joacă pentru o copilărie frumoasă în comuna Codreanca</t>
  </si>
  <si>
    <t>Edificarea Complexului sportiv multifuncțional din municipiul Strășeni - Complexul Generațiilor, faza II</t>
  </si>
  <si>
    <t>Amenajarea și reabilitarea spațiului public - aleea pietonală din parcul central al satului Cojușna, raionul Strășeni</t>
  </si>
  <si>
    <t>Finalizarea reparației Casei de cultură (Centru comunitar multifuncțional)</t>
  </si>
  <si>
    <t>Construcția și dotarea Complexului muzeistic a satului Scoreni pentru promovarea elementelor istorice , tradiționale, meșteșugărești și amenajarea zonei adiacente</t>
  </si>
  <si>
    <t>Total Raionul Strășeni</t>
  </si>
  <si>
    <t>Raionul Şoldăneşti</t>
  </si>
  <si>
    <t>Construcția rețelei de aprovizionare cu apă potabilă a satului Climăuții de Jos, raionul Șoldănești</t>
  </si>
  <si>
    <t>Construcția sistemului de alimentare cu apă și canalizare în satul Găuzeni, raionul Șoldănești</t>
  </si>
  <si>
    <t>Construcția sistemului de alimentare cu apă și canalizare în satul Chipeșca, raionul Șoldănești</t>
  </si>
  <si>
    <t>Extinderea sistemului intern de aprovizionare cu apă potabilă și sistemului de canalizare în sectorul III al satului Cotiujenii Mari, raionul Șoldănești</t>
  </si>
  <si>
    <t>Rețele de apeduct pentru cetățenii satului Cobîlea și centrelor de menire socială</t>
  </si>
  <si>
    <t>Construcția sondei arteziene și rețelelor de alimentare cu apă în satul Poiana, raionul Șoldănești</t>
  </si>
  <si>
    <t>Sistemul de alimentare cu apă și canalizare din satul Olișcani, raionul Șoldănești</t>
  </si>
  <si>
    <t>Forarea fântânii arteziene și construcția rețelei de apeduct și canalizare în satul Șestaci, raionul Șoldănești</t>
  </si>
  <si>
    <t>Amenajarea teritoriului și renovarea rețelelor de canalizare și apeduct la Grădinița de copii „Andrieș”</t>
  </si>
  <si>
    <t>Primăria or. Șoldănești</t>
  </si>
  <si>
    <t>Total Raionul Soldănești</t>
  </si>
  <si>
    <t xml:space="preserve">Raionul Ştefan Vodă </t>
  </si>
  <si>
    <t>Apeduct magistral Ștefan Vodă–Căușeni–Căinari</t>
  </si>
  <si>
    <t>Consiliul raional Ștefan Vodă;
Consiliul raional Căușeni;
Primăriile or. Ștefan Vodă și s. Cioburciu, r-nul Ștefan Vodă;
Primăriile or. Căușeni și or. Căinari,
r-nul Căușeni</t>
  </si>
  <si>
    <t>Extinderea rețelelor de apeduct și renovarea sondelor arteziene existente cu numărul cadastral 8519316.066 și 8519316.067 din satul Ermoclia, raionul Ștefan Vodă</t>
  </si>
  <si>
    <t>Îmbunătățirea sistemului de alimentare cu apă potabilă în satul Volintiri, raionul Ștefan Vodă</t>
  </si>
  <si>
    <t>Finalizarea lucrărilor de construcție a infrastructurii tehnico-edilitare locale de canalizare și stația de epurare în s. Feștelița, r-nul Ștefan Vodă</t>
  </si>
  <si>
    <t>Reabilitarea și modernizarea infrastructurii instituției educației timpurii din satul Antonești, raionul Ștefan Vodă</t>
  </si>
  <si>
    <t>Renovarea și eficientizarea energetică a clădirii Centrului administrativ multifuncțional din orașul Ștefan Vodă</t>
  </si>
  <si>
    <t>Primăria or. Ștefan Vodă</t>
  </si>
  <si>
    <t>Înființarea și amenajarea zonei de agrement în Crocmaz, raionul Ștefan Vodă</t>
  </si>
  <si>
    <t>Revitalizăm satul: amenajarea spațiului public al comunei Purcari, raionul Ștefan Vodă</t>
  </si>
  <si>
    <t>Reparația interioară a încăperilor Căminului cultural din satul Popeasca, raionul Ștefan Vodă</t>
  </si>
  <si>
    <t>Total Raionul Ștefan Vodă</t>
  </si>
  <si>
    <t xml:space="preserve">Raionul Taraclia </t>
  </si>
  <si>
    <t>Extinderea rețelelor de apeduct din satul Hagichioi, comuna Albota de Jos, raionul Taraclia</t>
  </si>
  <si>
    <t>O casă caldă-pentru fiecare copil</t>
  </si>
  <si>
    <t>Construirea unei unități de catering în Liceul Teoretic al orașului Tvardița, raionul Taraclia</t>
  </si>
  <si>
    <t>Replanificarea Muzeului de istorie și cultură, orașul Taraclia, raionul Taraclia</t>
  </si>
  <si>
    <t>Total Raionul Taraclia</t>
  </si>
  <si>
    <t>Raionul Telenești</t>
  </si>
  <si>
    <t>Extinderea rețelelor de canalizare din orașul Telenești și satul Mihălașa</t>
  </si>
  <si>
    <t>Primăria or. Telenești</t>
  </si>
  <si>
    <t>Canalizarea satului Suhuluceni,  r-nul Telenești</t>
  </si>
  <si>
    <t>Reparația capitală a tavanului și acoperișului Casei de cultură din comuna Sărătenii Vechi, raionul Telenești</t>
  </si>
  <si>
    <t>Reabilităm instituțiile educaționale și creștem prin educație</t>
  </si>
  <si>
    <t>Construcția și amenajarea Stadionului cu zonă de odihnă</t>
  </si>
  <si>
    <t>Amenajarea parcului de agrement din satul Cîșla , Raionul Telenești</t>
  </si>
  <si>
    <t>Amenajarea parcului de cultură și agrement „Bunica Ioana” din satul Ciulucani, Telenești și drumului de acces către parc pentru consolidarea spiritului comunitar în localitate</t>
  </si>
  <si>
    <t>Total Raionul Telenești</t>
  </si>
  <si>
    <t>Raionul Ungheni</t>
  </si>
  <si>
    <t>Reabilitarea și extinderea apeductului magistral Zagarancea–Cornești</t>
  </si>
  <si>
    <t>Consiliul raional Ungheni</t>
  </si>
  <si>
    <t>Sat modern european</t>
  </si>
  <si>
    <t>Construcția rețelelor de canalizare în localitatea Rădenii Vechi, raionul Ungheni</t>
  </si>
  <si>
    <t>Construcția rețelelor de alimentare cu apă a satelor Coșeni, Țîghira, Zăzulenii Vechi, din comuna Negurenii Vechi, raionul Ungheni</t>
  </si>
  <si>
    <t>Lucrări de construcție a sistemului de apeduct, canalizare și epurare a satului Romanovca și orașul Cornești</t>
  </si>
  <si>
    <t>Extinderea rețelelor de alimentare cu apă potabilă în satul Frăsinești, comuna Măcărești, raionul Ungheni</t>
  </si>
  <si>
    <t>Eficientizarea infrastructurii publice prin extinderea sistemului de canalizare în municipiul Ungheni</t>
  </si>
  <si>
    <t>Primăria mun. Ungheni</t>
  </si>
  <si>
    <t>Construcția Oficiului medicilor de familie din satul Buciumeni, raionul Ungheni</t>
  </si>
  <si>
    <t>Total Raionul Ungheni</t>
  </si>
  <si>
    <t>Municipiul Bălți</t>
  </si>
  <si>
    <t>Construcția Centrului expozițional NORD-EXPO, mun. Bălți, str. Aerodromului, nr. 1</t>
  </si>
  <si>
    <t>Zona Economică Liberă „Bălți”</t>
  </si>
  <si>
    <t>Reabilitarea,modernizarea și dotarea Muzeului de Istorie și Etnografie din mun. Bălți</t>
  </si>
  <si>
    <t>Primăria mun. Bălți</t>
  </si>
  <si>
    <t>Modernizarea infrastructurii spațiilor publice și instituțiilor educaționale în zona de revitalizare din municipiul Bălți</t>
  </si>
  <si>
    <t>Total Municipiul Bălți</t>
  </si>
  <si>
    <t>Municipiul Chișinău</t>
  </si>
  <si>
    <t>Dezvoltarea Grădinii Botanice ca destinație ecoturistică</t>
  </si>
  <si>
    <t>Grădina Botanică Națională (Institut) „Alexandru Ciubotaru”</t>
  </si>
  <si>
    <t>Rețele de canalizare pentru localitățile Cruzești, Budești, Tohatin cu stație de pompare regională</t>
  </si>
  <si>
    <t>Extinderea rețelelor de alimentare cu apă și canalizare în sectoarele „B” și „C” din satul Budești, municipiul Chișinău</t>
  </si>
  <si>
    <t>Rețele de canalizare a străzilor M. Eminescu, Păcii, Sfatul Țării, Dacia din satul Ghidighici, sectorul Buiucani, municipiul Chișinău</t>
  </si>
  <si>
    <t>Construcția sistemului de alimentare cu apă în satul Trușeni, municipiul Chișinău (sectorul Vălicica Nouă)</t>
  </si>
  <si>
    <t>Reparația capitală a clădirii IMSP Centru sănătate publică, str. Hipocrat, nr. 3, satul Colonița, mun. Chișinău, etapa II, reparații interioare.</t>
  </si>
  <si>
    <t>Construcția acoperișului Liceului Teoretic „N. Bălcescu”, str. Alexandru cel Bun, nr. 2, comuna Ciorescu, municipiul Chișinău</t>
  </si>
  <si>
    <t>Reconstrucția Centrului administrativ-cultural din comuna Grătiești</t>
  </si>
  <si>
    <t>Construcția unui parc public cu terenuri de joacă pentru copii situat pe str. Alexei Mateevici, comuna Stăuceni, municipiul Chișinău</t>
  </si>
  <si>
    <t>Construcția instituției de educație timpurie cu o capacitate de 160 locuri în satul Bîc, comuna Bubuieci, municipiul Chișinău</t>
  </si>
  <si>
    <t>Total Municipiul Chișinău</t>
  </si>
  <si>
    <t>UTA Găgăuzia</t>
  </si>
  <si>
    <t>Dezvoltarea inovativă a întreprinderilor agricole și prelucrătoare din regiune prin construcția unui complex de păstrare și ambalare a producției</t>
  </si>
  <si>
    <t>Comitetul Executiv al UTA Găgăuzia</t>
  </si>
  <si>
    <t>Crearea condițiilor pentru dezvoltarea postincubare a rezidenților Incubatorului de afaceri și dezvoltarea economiei municipiului Ceadîr-Lunga și a regiunii</t>
  </si>
  <si>
    <t>Primăria mun. Ceadîr-Lunga</t>
  </si>
  <si>
    <t>Crearea complexului turistic sportiv-ecvestru „AT-Prolin”</t>
  </si>
  <si>
    <t>Primăria mun. Ceadîr-Lunga</t>
  </si>
  <si>
    <t>Construcția stației de epurare a apelor uzate în municipiul Ceadîr-Lunga</t>
  </si>
  <si>
    <t>Alimentarea cu apă și canalizare a comunei Congazcicul de Sus</t>
  </si>
  <si>
    <t>Reparația acoperișului Școlii din satul Joltai</t>
  </si>
  <si>
    <t>Măsuri de îmbunătățire a eficienței energetice clădirii multifuncționale a Primăriei satului Tomai</t>
  </si>
  <si>
    <t>Reparația acoperișului clădirii principale a Gimnaziului din satul Cazaclia</t>
  </si>
  <si>
    <t>Set de măsuri de reconstrucție și ridicarea nivelului de eficiență energetică a Grădiniței de copii nr .9 din municipiul Comrat</t>
  </si>
  <si>
    <t>Primăria mun. Comrat</t>
  </si>
  <si>
    <t>Reconstrucția acoperișului clădirii - actualul Centru social-sportiv din satul Dezghingea</t>
  </si>
  <si>
    <t>Instalarea acoperișului deasupra Casei de cultură a Primăriei satului Beșghioz</t>
  </si>
  <si>
    <t>Lucrări de renovare a Centrului cultural din satul Gaidar</t>
  </si>
  <si>
    <t>Total UTA Găgăuzia</t>
  </si>
  <si>
    <t>la Nota informativă</t>
  </si>
  <si>
    <t>Proiect</t>
  </si>
  <si>
    <t>Executat</t>
  </si>
  <si>
    <t>Construcția sistemelor de alimentare cu apă în 10 localități din lunca răului Prut, r-ul Glodeni. Etapa I - com. Cuhnesti și com. Balatina</t>
  </si>
  <si>
    <t>Îmbunătățirea calității vieții populației rurale prin construcția sistemelor de apă potabilă și de canalizare, regională serviciilor comunale în satele din lunca s. Lapușnița, raionul Hîncești</t>
  </si>
  <si>
    <t>Construcția complexului Turistic Sportiv în satul Costești</t>
  </si>
  <si>
    <t>Pimăria s. Sofia</t>
  </si>
  <si>
    <t>Tabelul nr.15</t>
  </si>
  <si>
    <t>Scara memoriei – obiectiv turistic, calea de acces și spațiu public pentru socializare și interacțiune comunitară</t>
  </si>
  <si>
    <t>Reabilitarea rețelelor de alimentare cu apă</t>
  </si>
  <si>
    <t>Modernizarea sistemului de aprovizionare cu apă din satul Bulboaca (sectorul Fabrica de vin)</t>
  </si>
  <si>
    <t>RMSI- Restabilirea și modernizarea sistemului de iluminat stradal - etapa finală</t>
  </si>
  <si>
    <t>Reabilitarea iluminatului stradal pe traseul G109, ce unește localitățile Speia, Șerpeni, Delacău, Puhăceni, amplasate în zona de securitate</t>
  </si>
  <si>
    <t>Sporirea gradului de acoperire a străzilor cu iluminat stradal modern în comuna Calfa, raionul Anenii Noi</t>
  </si>
  <si>
    <t>Crearea infrastructurii sportive în satul Crețoaia, comuna Țînțăreni , ca pentru un sat cu adevărat european</t>
  </si>
  <si>
    <t>Primăria s. Roșcani, r-nul Anenii Noi</t>
  </si>
  <si>
    <t>Primăria s. Mereni, r-nul Anenii Noi</t>
  </si>
  <si>
    <t>Primăria or. Anenii Noi, r-nul Anenii Noi</t>
  </si>
  <si>
    <t>Primăria s. Floreni, r-nul Anenii Noi</t>
  </si>
  <si>
    <t>Primăria s. Bulboaca, r-nul Anenii Noi</t>
  </si>
  <si>
    <t>Primăria s. Hîrbovăț, r-nul Anenii Noi</t>
  </si>
  <si>
    <t>Primăria s. Speia, r-nul Anenii Noi</t>
  </si>
  <si>
    <t>Primăria com. Calfa, r-nul Anenii Noi</t>
  </si>
  <si>
    <t>Primăria com. Chetrosu, r-nul Anenii Noi</t>
  </si>
  <si>
    <t>Primăria s. Merenii Noi, r-nul Anenii Noi</t>
  </si>
  <si>
    <t>Primăria com. Geamăna, r-nul Anenii-Noi</t>
  </si>
  <si>
    <t>Primăria s. Delacău, r-nul Anenii-Noi</t>
  </si>
  <si>
    <t>Primăria com. Țînțăreni, r-nul Anenii-Noi</t>
  </si>
  <si>
    <t>Primăria com. Telița, r-nul Anenii Noi</t>
  </si>
  <si>
    <t>Primăria com. Cobusca Veche, r-nul Anenii Noi</t>
  </si>
  <si>
    <t>Îmbunătățirea și dezvoltarea infrastructurii economice publice rurale prin forarea sondei arteziene în satul Drepcăuți, raionul Briceni și alimentarea cu apă a localității</t>
  </si>
  <si>
    <t>Extinderea sistemului de alimentare cu apă din orașul Lipcani, raionul Briceni</t>
  </si>
  <si>
    <t>Iluminat stradal modern în satul Criva, raionul Briceni</t>
  </si>
  <si>
    <t>Elaborarea Planului Urbanistic General pentru satul Grimăncăuți, raionul Briceni</t>
  </si>
  <si>
    <t>Elaborarea Planului Urbanistic General pentru comuna Colicăuți, raionul Briceni</t>
  </si>
  <si>
    <t>Sursele regenerabile de energie pentru creștere economică durabilă în localitatea Șirăuți, raionul Briceni</t>
  </si>
  <si>
    <t>Primăria s. Corjeuți, r-nul Briceni</t>
  </si>
  <si>
    <t>Primăria s. Drepcăuți, r-nul Briceni</t>
  </si>
  <si>
    <t>Primăria or. Lipcani, r-nul Briceni</t>
  </si>
  <si>
    <t>Primăria com Larga, r-nul Briceni</t>
  </si>
  <si>
    <t>Primăria s. Criva, r-nul Briceni</t>
  </si>
  <si>
    <t>Primăria s. Grimăncăuți, r-nul Briceni</t>
  </si>
  <si>
    <t>Primăria com. Colicăuți, r-nul Briceni</t>
  </si>
  <si>
    <t>Primăria s. Cotiujeni, r-nul Briceni</t>
  </si>
  <si>
    <t>Primăria s. Șirăuți, r-nul Briceni</t>
  </si>
  <si>
    <t>Primăria s. Slobozia-Șirăuți, r-nul Briceni</t>
  </si>
  <si>
    <t>Sinteza proiectelor/măsurilor finanțate din Fondul național pentru dezvoltare regională și locală 
în anii 2022-2023 și propuneri pentru anul 2024</t>
  </si>
  <si>
    <t>Racordarea la utilități a subzonei nr. 18 (Cahul) din cadrul Zonei Economice Libere „BĂLȚI”</t>
  </si>
  <si>
    <t>Reabilitarea energetică a clădirii Grădiniței de copii nr. 4 din municipiul Cahul</t>
  </si>
  <si>
    <t>Finalizarea sistemului de iluminat public stradal pe tot teritoriul municipiului Cahul</t>
  </si>
  <si>
    <t>ZEL Bălți</t>
  </si>
  <si>
    <t>Construcția sistemelor de alimentare cu apă, de epurare a apei și de canalizare destinate obiectivelor publice de interes local</t>
  </si>
  <si>
    <t>Construcția sondei arteziene și a rețelelor de alimentare cu apă din satul Lopățica, raionul Cahul</t>
  </si>
  <si>
    <t>Proiect de forare a sondei exploatabile pentru aprovizionarea cu apă a comunei Tartaul de Salcie</t>
  </si>
  <si>
    <t>Elaborarea Planului Urbanistic General pentru comuna Larga Nouă, raionul Cahul</t>
  </si>
  <si>
    <t>Reparația fațadei principale la Casa de cultură din satul Brînza, raionul Cahul</t>
  </si>
  <si>
    <t>Reparația și termoizolarea Primăriei satului Crihana Veche</t>
  </si>
  <si>
    <t>Amenajarea unui teren de joacă și sportiv în parcul multifuncțional</t>
  </si>
  <si>
    <t>Construcția Complexului sportiv multifuncțional de joacă și de sport pentru copii de la 3 până la 18 ani în aer liber</t>
  </si>
  <si>
    <t>Reparația și dotarea Casei de cultură, etajul II, aripa dreaptă, comuna Burlacu, raionul Cahul</t>
  </si>
  <si>
    <t>Modernizarea și dotarea Casei de cultură din satul Cucoara, raionul Cahul</t>
  </si>
  <si>
    <t>Centrul de dezvoltare a afacerilor locale în Crihana Veche, raionul Cahul. Obiectiv de intervenţie M-2.1</t>
  </si>
  <si>
    <t>Primăria com. Doina, r-nul Cahul</t>
  </si>
  <si>
    <t>Primăria s. Lopățica, r-nul Cahul</t>
  </si>
  <si>
    <t>Primăria s. Tătărești, r-nul Cahul</t>
  </si>
  <si>
    <t>Primăria com. Tartaul de Salcie, r-nul Cahul</t>
  </si>
  <si>
    <t>Primăria s. Baurci-Moldoveni, r-nul Cahul</t>
  </si>
  <si>
    <t>Primăria s. Alexanderfeld, r-nul Cahul</t>
  </si>
  <si>
    <t>Primăria com. Larga Nouă, r-nul Cahul</t>
  </si>
  <si>
    <t>Primăria s. Brînza, r-nul Cahul</t>
  </si>
  <si>
    <t>Primăria s. Andrușul de Jos, r-nul Cahul</t>
  </si>
  <si>
    <t>Primăria s. Slobozia Mare, r-nul Cahul</t>
  </si>
  <si>
    <t>Primăria s. Crihana Veche, r-nul Cahul</t>
  </si>
  <si>
    <t>Primăria com. Găvănoasa, r-nul Cahul</t>
  </si>
  <si>
    <t>Primăria s. Alexandru Ioan Cuza, r-nul Cahul</t>
  </si>
  <si>
    <t>Primăria s. Andrușul de Sus, r-nul Cahul</t>
  </si>
  <si>
    <t>Primăria com. Zîrnești, r-nul Cahul</t>
  </si>
  <si>
    <t>Primăria com. Burlăceni, r-nul Cahul</t>
  </si>
  <si>
    <t>Primăria mun. Cahul, r-nul Cahul</t>
  </si>
  <si>
    <t>Primăria com. Burlacu, r-nul Cahul</t>
  </si>
  <si>
    <t>Primăria com. Cucoara, r-nul Cahul</t>
  </si>
  <si>
    <t>Primăria s. Văleni, r-nul Cahul</t>
  </si>
  <si>
    <t>Dăm viață terenului sportiv din satul Tartaul, raionul Cantemir</t>
  </si>
  <si>
    <t>Amenajarea terenului de joacă pentru Grădinița de copii nr. 1 din comuna Chioselia, raionul Cantemir</t>
  </si>
  <si>
    <t>Primăria com. Cîietu, r-nul Cantemir</t>
  </si>
  <si>
    <t>Primăria or. Cantemir, r-nul Cantemir</t>
  </si>
  <si>
    <t>Primăria s. Cociulia, r-nul Cantemir</t>
  </si>
  <si>
    <t>Primăria com. Ciobalaccia, r-nul Cantemir</t>
  </si>
  <si>
    <t>Primăria s. Tartaul, r-nul Cantemir</t>
  </si>
  <si>
    <t>Primăria com. Chioselia, r-nul Cantemir</t>
  </si>
  <si>
    <t>Modernizarea sistemului de iluminat public stradal pe str. Ștefan cel Mare și Sfânt din satul Ursoaia, raionul Căușeni</t>
  </si>
  <si>
    <t>Elaborarea Planului Urbanistic General de generație nouă pentru satul Taraclia, raionul Căușeni</t>
  </si>
  <si>
    <t>Ridicarea calității serviciilor publice prestate, îmbunătățirea accesului la acestea prin renovarea fațadei și izolarea termică a clădirii Primăriei comunei Fîrlădeni, raionul Căușeni</t>
  </si>
  <si>
    <t>Mijloace TIC pentru necesitățile didactice în Gimnaziul „Ioan Vodă” din satul Hagimus, raionul Căușeni</t>
  </si>
  <si>
    <t>Amenajarea terenului de joacă la Gimnaziul-grădinița din satul Tănătarii Noi, raionul Căușeni</t>
  </si>
  <si>
    <t>Construcția terenului de minifotbal cu acoperire artificială, comuna Baimaclia, raionul Căușeni</t>
  </si>
  <si>
    <t>Construcția terenului de minifotbal cu acoperire artificială în satul Tănătari, raionul Căușeni</t>
  </si>
  <si>
    <t>Reparația interioară a sălii festive la Casa de cultură din satul Săiți, raionul Căușeni</t>
  </si>
  <si>
    <t>Primăria or. Căinari, r-nul Căușeni</t>
  </si>
  <si>
    <t>Primăria s. Coșcalia, r-nul Căușeni</t>
  </si>
  <si>
    <t>Primăria com. Chircăieștii Noi, r-nul Căușeni</t>
  </si>
  <si>
    <t>Primăria or. Căușeni, r-nul Căușeni</t>
  </si>
  <si>
    <t>Primăria com. Ursoaia, r-nul Căușeni</t>
  </si>
  <si>
    <t>Primăria s. Taraclia, r-nul Căușeni</t>
  </si>
  <si>
    <t>Primăria com. Fîrlădeni, r-nul Căușeni</t>
  </si>
  <si>
    <t>Primăria com. Cîrnățenii Noi, r-nul Căușeni</t>
  </si>
  <si>
    <t>Primăria s. Hagimus, r-nul Căușeni</t>
  </si>
  <si>
    <t>Primăria com. Tănătarii Noi, r-nul Căușeni</t>
  </si>
  <si>
    <t>Primăria com. Baimaclia, r-nul Căușeni</t>
  </si>
  <si>
    <t>Primăria s. Tănătari, r-nul Căușeni</t>
  </si>
  <si>
    <t>Primăria s. Chircăiești, r-nul Căușeni</t>
  </si>
  <si>
    <t>Primăria s. Săiți, r-nul Căușeni</t>
  </si>
  <si>
    <t>Servicii inovative ale Incubatorului de Afaceri Cimișlia pentru dezvoltarea noilor afaceri în regiune</t>
  </si>
  <si>
    <t>Consiliul raional Cimișlia</t>
  </si>
  <si>
    <t>Extinderea sistemului de iluminat public stradal în satul Selemet, raionul Cimișlia</t>
  </si>
  <si>
    <t>Modernizarea rețelei de iluminat public stradal în comuna Albina, raionul Cimișlia</t>
  </si>
  <si>
    <t>Modernizarea iluminatului stradal în comuna Javgur, raionul Cimișlia</t>
  </si>
  <si>
    <t>Elaborarea Planului Urbanistic General pentru satul Suric, raionul Cimișlia</t>
  </si>
  <si>
    <t>Reparația capitală a acoperișului Grădiniței de copii și a blocului alimentar din satul Troițcoe, raionul Cimișlia</t>
  </si>
  <si>
    <t>Reconstrucția unei părți a blocului de studii, aripa dreaptă, et. 1 și et. 2 a Gimnaziului Sagaidac, în Centru de dezvoltare a preșcolarilor din satul Sagaidac, raionul Cimișlia</t>
  </si>
  <si>
    <t>Reparația capitală a Oficiului de sănătate din satul Iurievca, raionul Cimișlia</t>
  </si>
  <si>
    <t>Amenajarea scuarului „Recunoștinței” din orașul Cimișlia si edificarea Monumentului eroilor cimișleni, căzuți în cel de-al doilea război mondial. Obiectiv de intervenţie M-2.4</t>
  </si>
  <si>
    <t>Primăria s. Cenac, r-nul Cimișlia</t>
  </si>
  <si>
    <t>Primăria s. Selemet, r-nul Cimișlia</t>
  </si>
  <si>
    <t>Primăria com. Albina, r-nul Cimișlia</t>
  </si>
  <si>
    <t>Primăria com. Javgur, r-nul Cimișlia</t>
  </si>
  <si>
    <t>Primăria s. Suric, r-nul Cimișlia</t>
  </si>
  <si>
    <t>Primăria com. Ecaterinovca, r-nul Cimișlia</t>
  </si>
  <si>
    <t>Primăria s. Troițcoe, r-nul Cimișlia</t>
  </si>
  <si>
    <t>Primăria s. Sagaidac, r-nul Cimișlia</t>
  </si>
  <si>
    <t>Primăria or. Cimișlia, r-nul Cimișlia</t>
  </si>
  <si>
    <t>Primăria com. Gradiște, r-nul Cimișlia</t>
  </si>
  <si>
    <t>Primăria com. Hîrtop, r-nul Cimișlia</t>
  </si>
  <si>
    <t>Reconstrucția bulevardului pietonal Mihai Eminescu și amenajarea parcului orășenesc riveran din or. Criuleni</t>
  </si>
  <si>
    <t>Alimentarea cu apă a satului Frumoasa, raionul Călărași</t>
  </si>
  <si>
    <t>Primăria s. Frumoasa, r-nul Călărași</t>
  </si>
  <si>
    <t>Primăria s. Peticeni, r-nul Călărași</t>
  </si>
  <si>
    <t>Primăria s. Bravicea, r-nul Călărași</t>
  </si>
  <si>
    <t>Primăria com. Răciula, r-nul Călărași</t>
  </si>
  <si>
    <t>Primăria com. Bahmut, r-nul Călărași</t>
  </si>
  <si>
    <t>Elaborarea Planului Urbanistic General pentru satul Hoginești, raionul Călărași</t>
  </si>
  <si>
    <t>Primăria s. Hoginești, r-nul Călărași</t>
  </si>
  <si>
    <t>Elaborarea Planului Urbanistic General pentru comuna Onișcani, raionul Călărași</t>
  </si>
  <si>
    <t>Primăria com. Onișcani, r-nul Călărași</t>
  </si>
  <si>
    <t>Primăria com. Hîrjauca, r-nul Călărași</t>
  </si>
  <si>
    <t>Reparația capitală a acoperișului de tip șarpant în două pante și termoizolarea fațadelor clădirii Bibliotecii din satul Țibirica, raionul Călărași</t>
  </si>
  <si>
    <t>Primăria com. Țibirica, r-nul Călărași</t>
  </si>
  <si>
    <t>Reparația capitală a clădirii Primăriei comunei Dereneu, raionul Călărași</t>
  </si>
  <si>
    <t>Primăria com. Dereneu, r-nul Călărași</t>
  </si>
  <si>
    <t>Primăria s. Nișcani, r-nul Călărași</t>
  </si>
  <si>
    <t>Casa de cultură din satul Sadova-Ancora</t>
  </si>
  <si>
    <t>Primăria s. Sadova, r-nul Călărași</t>
  </si>
  <si>
    <t>Primăria com. Sipoteni, r-nul Călărași</t>
  </si>
  <si>
    <t>Primăria s. Vălcineț, r-nul Călărași</t>
  </si>
  <si>
    <t>Proiectul de implicare civică în guvernarea locală „Mă implic” (2019-2023). Obiectiv de intervenţie M-1.2</t>
  </si>
  <si>
    <t>Construcția stației de pompare cu rețele de canalizare (extindere)</t>
  </si>
  <si>
    <t>Primăria s. Ișnovăț, r-nul Criuleni</t>
  </si>
  <si>
    <t>Primăria com. Miclești, r-nul Criuleni</t>
  </si>
  <si>
    <t>Primăria or. Criuleni, r-nul Criuleni</t>
  </si>
  <si>
    <t>Primăria com. Bălăbănești, r-nul Criuleni</t>
  </si>
  <si>
    <t>Primăria com. Pașcani, r-nul Criuleni</t>
  </si>
  <si>
    <t xml:space="preserve">Elaborarea Planului Urbanistic General pentru comuna Bălțata, raionul Criuleni </t>
  </si>
  <si>
    <t>Primăria com. Bălțata, r-nul Criuleni</t>
  </si>
  <si>
    <t>Întocmirea Planului Urbanistic General pentru comuna Dolinnoe, raionul Criuleni</t>
  </si>
  <si>
    <t>Primăria com. Dolinnoe, r-nul Criuleni</t>
  </si>
  <si>
    <t>Reparația rețelelor interioare de electricitate la Grădinița de copii din comuna Hîrtopul Mare, raionul Criuleni.</t>
  </si>
  <si>
    <t>Primăria com. Hîrtopul Mare , r-nul Criuleni</t>
  </si>
  <si>
    <t>Primăria s. Dubăsarii Vechi, r-nul Criuleni</t>
  </si>
  <si>
    <t>Reparația și dotarea Grădiniței din satul Mașcăuți, raionul Criuleni, în vederea deschiderii unei grupe de creșă</t>
  </si>
  <si>
    <t>Primăria s. Mașcăuți, r-nul Criuleni</t>
  </si>
  <si>
    <t>Dotarea cu echipamente, utilaje și mobilier a instituțiilor educaționale</t>
  </si>
  <si>
    <t>Primăria com. Hrușova, r-nul Criuleni</t>
  </si>
  <si>
    <t>Primăria s. Corjova, r-nul Criuleni</t>
  </si>
  <si>
    <t>Primăria s. Măgdăcești, r-nul Criuleni</t>
  </si>
  <si>
    <t>Primăria s. Drăsliceni, r-nul Criuleni</t>
  </si>
  <si>
    <t>Primăria s. Cruglic, r-nul Criuleni</t>
  </si>
  <si>
    <t>Consiliile raionale Dondușeni;
Soroca
Ocnița</t>
  </si>
  <si>
    <t xml:space="preserve"> Reabilitarea infrastructurii de agrement și a 
zonei verzi de pe str. Pușkin, or. Dondușeni</t>
  </si>
  <si>
    <t>Primăria com. Moșana, r-nul Dondușeni</t>
  </si>
  <si>
    <t>Primăria s. Horodiște, r-nul Dondușeni</t>
  </si>
  <si>
    <t>Primăria com. Sudarca, r-nul Dondușeni</t>
  </si>
  <si>
    <t>Primăria or. Dondușeni, r-nul Dondușeni</t>
  </si>
  <si>
    <t>Primăria s. Corbu, r-nul Dondușeni</t>
  </si>
  <si>
    <t>Primăria s. Miciurin, r-nul Drochia</t>
  </si>
  <si>
    <t>Primăria com. Petreni, r-nul Drochia</t>
  </si>
  <si>
    <t>Primăria s. Hăsnășenii Mari, r-nul Drochia</t>
  </si>
  <si>
    <t>Primăria com. Pelinia, r-nul Drochia</t>
  </si>
  <si>
    <t>Primăria or. Drochia, r-nul Drochia</t>
  </si>
  <si>
    <t>Extinderea rețelei de alimentare cu apă în satul Ochiul Alb, raionul Drochia</t>
  </si>
  <si>
    <t>Primăria s. Ochiul Alb, r-nul Drochia</t>
  </si>
  <si>
    <t>Primăria com. Șuri, r-nul Drochia</t>
  </si>
  <si>
    <t>Primăria s. Mîndîc, r-nul Drochia</t>
  </si>
  <si>
    <t>Reconstrucția acoperișului șarpant la Grădinița Nr. 1 „Viorica”, satul Dominteni, raionul Drochia</t>
  </si>
  <si>
    <t>Primăria s. Dominteni, r-nul Drochia</t>
  </si>
  <si>
    <t>Dotarea cu mobilier și tehnologii moderne a instituțiilor educaționale din satul Maramonovca</t>
  </si>
  <si>
    <t>Primăria s. Maramonovca, r-nul Drochia</t>
  </si>
  <si>
    <t>Primăria s. Holercani, r-nul Dubăsari</t>
  </si>
  <si>
    <t>Primăria com. Coșnița, r-nul Dubăsari</t>
  </si>
  <si>
    <t>Amenajarea și dotarea unui teren multifuncțional pentru educarea preșcolarilor în spiritul valorilor umane și activităților motrice din Grădinița „Viorica”, satul Pîrîta, raionul Dubăsari</t>
  </si>
  <si>
    <t>Primăria s. Pîrîta, r-nul Dubăsari</t>
  </si>
  <si>
    <t>Construcția unui teren monosportiv multifuncțional, etapa II</t>
  </si>
  <si>
    <t>Primăria s. Doroțcaia, r-nul Dubăsari</t>
  </si>
  <si>
    <t>Crearea complexului multifuncțional sportiv</t>
  </si>
  <si>
    <t>Dotarea bibliotecii Liceului Teoretic din satul Gordinești cu mobilier și a unei săli multimedia</t>
  </si>
  <si>
    <t>Viișoara - sat frumos spre un viitor sănătos</t>
  </si>
  <si>
    <t>Conservarea patrimoniului imaterial și a tradițiilor proprii ale comunității din satul Alexeevca, raionul Edineț prin renovarea Casei de Cultură din satul Alexeevca</t>
  </si>
  <si>
    <t>Dotarea Căminului de cultură cu vestimentația tradițională</t>
  </si>
  <si>
    <t>Dezvoltarea socio-culturala a localității prin modernizarea Căminului cultural din satul Tîrnova, raionul Edineț</t>
  </si>
  <si>
    <t>Primăria com. Parcova, r-nul Edineț</t>
  </si>
  <si>
    <t>Primăria com. Zăbriceni, r-nul Edineț</t>
  </si>
  <si>
    <t>Primăria s. Bădragii Noi, r-nul Edineț</t>
  </si>
  <si>
    <t>Primăria s. Lopatnic, r-nul Edineț</t>
  </si>
  <si>
    <t>Primăria s. Gordinești, r-nul Edineț</t>
  </si>
  <si>
    <t>Primăria s. Viișoara, r-nul Edineț</t>
  </si>
  <si>
    <t>Primăria s. Alexeevca, r-nul Edineț</t>
  </si>
  <si>
    <t>Primăria com. Burlănești, r-nul Edineț</t>
  </si>
  <si>
    <t>Primăria s. Tîrnova, r-nul Edineț</t>
  </si>
  <si>
    <t>Primăria mun. Edineț, r-nul Edineț</t>
  </si>
  <si>
    <t>Dezvoltarea infrastructurii urbane prin termoizolarea grădiniței publice din cartierul Gara Fălești</t>
  </si>
  <si>
    <t>Primăria or. Fălești</t>
  </si>
  <si>
    <t>Apă la robinet pentru locuitorii satului Făleștii Noi</t>
  </si>
  <si>
    <t>Primăria com. Făleștii Noi, r-nul Fălești</t>
  </si>
  <si>
    <t>Primăria com. Călugăr, r-nul Fălești</t>
  </si>
  <si>
    <t>Primăria s. Răuțel, r-nul Fălești</t>
  </si>
  <si>
    <t>Primăria com. Egorovca, r-nul Fălești</t>
  </si>
  <si>
    <t>Primăria com. Sărata Veche, r-nul Fălești</t>
  </si>
  <si>
    <t>Primăria com. Natalievca, r-nul Fălești</t>
  </si>
  <si>
    <t>Renovarea și extinderea rețelei de iluminat stradal din comuna Albinețul Vechi, Fălești</t>
  </si>
  <si>
    <t>Primăria com. Albinețul Vechi, r-nul Fălești</t>
  </si>
  <si>
    <t>Extinderea sistemului de iluminat stradal în com Risipeni</t>
  </si>
  <si>
    <t>Primăria com. Risipeni, r-nul Fălești</t>
  </si>
  <si>
    <t>Iluminare stradală eficientă în satul Izvoare, raionul Fălești</t>
  </si>
  <si>
    <t>Primăria s. Izvoare, r-nul Fălești</t>
  </si>
  <si>
    <t>Extinderea iluminatului public stradal în satul Musteața, raionul Fălești</t>
  </si>
  <si>
    <t>Primăria s. Musteața, r-nul Fălești</t>
  </si>
  <si>
    <t>Termoizolarea fațadei la Grădinița de copii din satul Ilenuța, raionul Fălești</t>
  </si>
  <si>
    <t>Primăria s. Ilenuța, r-nul Fălești</t>
  </si>
  <si>
    <t>Primăria s. Năvîrneț, r-nul Fălești</t>
  </si>
  <si>
    <t>Construcția terenului de joacă pentru copii, adiacent instituției de educație timpurie din satul Taxobeni, comuna Taxobeni, raionul Fălești</t>
  </si>
  <si>
    <t>Primăria com. Taxobeni, r-nul Fălești</t>
  </si>
  <si>
    <t>Restabilirea și modernizarea sistemului de iluminat stradal în satul Băhrinești, raionul Florești</t>
  </si>
  <si>
    <t>Reparația sălii sportive, blocul „B” la Gimnaziul din comuna Vărvăreuca, raionul Florești</t>
  </si>
  <si>
    <t>Școala mea de vis</t>
  </si>
  <si>
    <t>Dotarea casei de cultură cu echipamente, utilaje și mobilier</t>
  </si>
  <si>
    <t>Primăria com. Văscăuți, r-nul Florești</t>
  </si>
  <si>
    <t>Primăria s. Temeleuți, r-nul Florești</t>
  </si>
  <si>
    <t>Primăria s. Rădulenii Vechi, r-nul Florești</t>
  </si>
  <si>
    <t>Primăria s. Cașunca, r-nul Florești</t>
  </si>
  <si>
    <t>Primăria com. Iliciovca, r-nul Florești</t>
  </si>
  <si>
    <t>Primăria s. Băhrinești, r-nul Florești</t>
  </si>
  <si>
    <t>Primăria s. Vertiujeni, r-nul Florești</t>
  </si>
  <si>
    <t>Primăria com. Vărvăreuca, r-nul Florești</t>
  </si>
  <si>
    <t>Primăria s. Cunicea, r-nul Florești</t>
  </si>
  <si>
    <t>Primăria s. Domulgeni, r-nul Florești</t>
  </si>
  <si>
    <t>Primăria com. Izvoare, r-nul Florești</t>
  </si>
  <si>
    <t>Primăria com. Trifănești, r-nul Florești</t>
  </si>
  <si>
    <t>Primăria com. Cuhureștii de Sus, r-nul Florești</t>
  </si>
  <si>
    <t>Primăria s. Mărculești, r-nul Florești</t>
  </si>
  <si>
    <t>Primăria or. Florești, r-nul Florești</t>
  </si>
  <si>
    <t>Primăria s. Napadova, r-nul Florești</t>
  </si>
  <si>
    <t>Primăria s. Petrunea, r-nul Glodeni</t>
  </si>
  <si>
    <t>Primăria s. Cajba, r-nul Glodeni</t>
  </si>
  <si>
    <t>Primăria s. Hîjdieni, r-nul Glodeni</t>
  </si>
  <si>
    <t>Primăria s. Cobani, r-nul Glodeni</t>
  </si>
  <si>
    <t>Primăria s. Limbenii Noi, r-nul Glodeni</t>
  </si>
  <si>
    <t>Primăria s. Ciuciulea, r-nul Glodeni</t>
  </si>
  <si>
    <t>Primăria or. Glodeni, r-nul Glodeni</t>
  </si>
  <si>
    <t>Primăria s. Dușmani, r-nul Glodeni</t>
  </si>
  <si>
    <t>Primăria s. Fundurii Vechi, r-nul Glodeni</t>
  </si>
  <si>
    <t>Construcția terenului sportiv universal și a unui teren de joacă pentru copii lângă Gimnaziul „Limbenii Vechi” din satul Limbenii Vechi, raionul Glodeni</t>
  </si>
  <si>
    <t>Primăria s. Limbenii Vechi, r-nul Glodeni</t>
  </si>
  <si>
    <t>Construcția terenului sportiv universal și a terenului de joacă pentru copii pe lângă Casa de cultură din satul Ustia, raionul Glodeni</t>
  </si>
  <si>
    <t>Primăria s. Ustia, r-nul Glodeni</t>
  </si>
  <si>
    <t>Primăria com. Camenca, r-nul Glodeni</t>
  </si>
  <si>
    <t xml:space="preserve">Valorificarea luncii râului Cogîlnic prin amenajarea zonelor de agrement și excluderea riscului de inundație </t>
  </si>
  <si>
    <t>Construcția rețelelor exterioare de alimentare cu apă într-un sector al satul Fundul Galbenei, raionul Hîncești</t>
  </si>
  <si>
    <t>Primăria s. Fundul Galbenei, r-nul Hâncești</t>
  </si>
  <si>
    <t>Primăria com. Mingir, r-nul Hîncești</t>
  </si>
  <si>
    <t>Primăria s. Negrea, r-nul Hîncești</t>
  </si>
  <si>
    <t>Primăria s. Logănești, r-nul Hîncești</t>
  </si>
  <si>
    <t>Primăria s. Stolniceni, r-nul Hîncești</t>
  </si>
  <si>
    <t>Primăria com. Lăpușna, r-nul Hîncești</t>
  </si>
  <si>
    <t>Primăria s. Bălceana, r-nul Hîncești</t>
  </si>
  <si>
    <t>Primăria mun. Hîncești, r-nul Hîncești</t>
  </si>
  <si>
    <t>Primăria s. Cioara, r-nul Hîncești</t>
  </si>
  <si>
    <t>Primăria s. Caracui, r-nul Hîncești</t>
  </si>
  <si>
    <t>Renovarea fațadei Centrului cultural din comuna Cărpineni, raionul Hîncești. Obiectiv de intervenţie M-2.4</t>
  </si>
  <si>
    <t>Primăria com. Cărpineni, r-nul Hîncești</t>
  </si>
  <si>
    <t>Revitalizarea albiei râului Ișnovăț, redarea destinației pentru odihnă activă în sector</t>
  </si>
  <si>
    <t>Primăria s. Văratic, r-nul Ialoveni</t>
  </si>
  <si>
    <t>Primăria or. Ialoveni, r-nul Ialoveni</t>
  </si>
  <si>
    <t>Primăria s. Cigîrleni, r-nul Ialoveni</t>
  </si>
  <si>
    <t>Primăria s. Dănceni, r-nul Ialoveni</t>
  </si>
  <si>
    <t>Primăria s. Bardar, r-nul Ialoveni</t>
  </si>
  <si>
    <t>Elaborarea Planului Urbanistic General pentru satul Horodca, raionul Ialoveni</t>
  </si>
  <si>
    <t>Primăria s. Horodca, r-nul Ialoveni</t>
  </si>
  <si>
    <t>Elaborarea Planului Urbanistic General pentru comuna Zîmbreni, raionul Ialoveni</t>
  </si>
  <si>
    <t>Primăria com. Zîmbreni, r-nul Ialoveni</t>
  </si>
  <si>
    <t>Reconstrucția acoperișului, termoizolarea fațadei și amenajarea accesului Primăriei din satul Cărbuna, raionul Ialoveni</t>
  </si>
  <si>
    <t>Primăria s. Cărbuna, r-nul Ialoveni</t>
  </si>
  <si>
    <t>Primăria com Răzeni, r-nul Ialoveni</t>
  </si>
  <si>
    <t>Primăria s. Puhoi, r-nul Ialoveni</t>
  </si>
  <si>
    <t>Primăria s. Ulmu, r-nul Ialoveni</t>
  </si>
  <si>
    <t>Primăria s. Nimoreni, r-nul Ialoveni</t>
  </si>
  <si>
    <t>Primăria com. Țipala, r-nul Ialoveni</t>
  </si>
  <si>
    <t>Primăria com. Ruseștii Noi, r-nul Ialoveni</t>
  </si>
  <si>
    <t>Primăria s. Horești, r-nul Ialoveni</t>
  </si>
  <si>
    <t>Crearea complexului turistic „Valul lui Traian”</t>
  </si>
  <si>
    <t>Primăria com. Cazangic, r-nul Leova</t>
  </si>
  <si>
    <t>Renovarea rețelei de iluminat public din satul Cupcui, raionul Leova</t>
  </si>
  <si>
    <t>Primăria s. Cupcui, r-nul Leova</t>
  </si>
  <si>
    <t>Elaborarea Planului Urbanistic General pentru comuna Sărata Nouă, raionul Leova</t>
  </si>
  <si>
    <t>Primăria com. Sărata Nouă, r-nul Leova</t>
  </si>
  <si>
    <t>Elaborarea Planului Urbanistic General pentru comuna Tigheci</t>
  </si>
  <si>
    <t>Primăria com. Tigheci, r-nul Leova</t>
  </si>
  <si>
    <t>Instrumente didactice digitale în IP Gimnaziul din satul Filipeni, raionul Leova</t>
  </si>
  <si>
    <t>Primăria s. Filipeni, r-nul Leova</t>
  </si>
  <si>
    <t>Amenajarea terenului și construcția gardului la Grădinița de copii din satul Sîrma, raionul Leova</t>
  </si>
  <si>
    <t>Primăria s. Sîrma, r-nul Leova</t>
  </si>
  <si>
    <t>Primăria com. Băiuș, r-nul Leova</t>
  </si>
  <si>
    <t>Primăria com. Hănăsenii Noi, r-nul Leova</t>
  </si>
  <si>
    <t>Primăria or. Leova, r-nul Leova</t>
  </si>
  <si>
    <t xml:space="preserve">
Consiliul raional Ungheni;
Primăriile com. Măcărești și s. Costuleni, r-nul Ungheni;
Primăriile com. Boldurești, com. Brătuleni și com. Valea-Trestieni, r-nul Nisporeni</t>
  </si>
  <si>
    <t>Primăria com. Brătuleni, r-nul Nisporeni</t>
  </si>
  <si>
    <t>Primăria s. Călimănești, r-nul Nisporeni</t>
  </si>
  <si>
    <t>Forarea sondei arteziene în scopul aprovizionării cu apă a părții de sud-vest a satului Marinici, raionul Nisporeni</t>
  </si>
  <si>
    <t>Primăria com. Marinici, r-nul Nisporeni</t>
  </si>
  <si>
    <t>Primăria com. Bălănești, r-nul Nisporeni</t>
  </si>
  <si>
    <t>Primăria com. Valea-Trestieni, r-nul Nisporeni</t>
  </si>
  <si>
    <t>Construcția rețelelor de iluminat stradal în comuna Șișcani, raionul Nisporeni</t>
  </si>
  <si>
    <t>Primăria com. Șișcani, r-nul Nisporeni</t>
  </si>
  <si>
    <t>Extinderea serviciilor locale de bază pentru populația comunei Ciorești, raionul Nisporeni</t>
  </si>
  <si>
    <t>Primăria com. Ciorești, r-nul Nisporeni</t>
  </si>
  <si>
    <t>Elaborarea Planului Urbanistic General pentru comuna Seliște, raionul Nisporeni</t>
  </si>
  <si>
    <t>Primăria com. Seliște, r-nul Nisporeni</t>
  </si>
  <si>
    <t>Primăria com. Vărzărești, r-nul Nisporeni</t>
  </si>
  <si>
    <t>Dotarea terenului de sport și a sălii multifuncționale a Grădiniței „Raza” cu echipament și inventar sportiv</t>
  </si>
  <si>
    <t>Primăria s. Bărboieni, r-nul Nisporeni</t>
  </si>
  <si>
    <t>Primăria s. Bălăurești, r-nul Nisporeni</t>
  </si>
  <si>
    <t>Primăria or. Nisporeni, r-nul Nisporeni</t>
  </si>
  <si>
    <t>Primăria com. Boldurești, r-nul Nisporeni</t>
  </si>
  <si>
    <t>Valorificarea culturii și promovarea patrimoniului cultural în cadrul unui spațiu verde, reabilitat pentru for public și de agrement în localitatea Iurceni, raionul Nisporeni.</t>
  </si>
  <si>
    <t>Primăria com. Iurceni, r-nul Nisporeni</t>
  </si>
  <si>
    <t>Primăria s. Bîrnova, r-nul Ocnița</t>
  </si>
  <si>
    <t>Finalizarea construcției sistemului de aprovizionare cu apă în comuna Grinăuți-Moldova, raionul Ocnița</t>
  </si>
  <si>
    <t>Primăria com Grinăuți-Moldova, r-nul Ocnița</t>
  </si>
  <si>
    <t>Blocul sanitar pentru elevi în cadrul Gimnaziului, satul Dîngeni, raionul Ocnița</t>
  </si>
  <si>
    <t>Primăria s. Dîngeni, r-nul Ocnița</t>
  </si>
  <si>
    <t>Primăria s. Gîrbova, r-nul Ocnița</t>
  </si>
  <si>
    <t>Primăria com. Donici, r-nul Orhei</t>
  </si>
  <si>
    <t>Primăria com. Chiperceni, r-nul Orhei</t>
  </si>
  <si>
    <t>Elaborarea Planului Urbanistic General pentru satul Teleșeu, raionul Orhei</t>
  </si>
  <si>
    <t>Primăria s. Teleșeu, r-nul Orhei</t>
  </si>
  <si>
    <t xml:space="preserve">Elaborarea Planului Urbanistic General pentru satul Step-Soci </t>
  </si>
  <si>
    <t>Primăria com. Step-Soci, r-nul Orhei</t>
  </si>
  <si>
    <t>Elaborarea Planului Urbanistic General pentru satul Sămănanca, raionul Orhei</t>
  </si>
  <si>
    <t>Primăria s. Sămănanca, r-nul Orhei</t>
  </si>
  <si>
    <t>Elaborarea Planului Urbanistic General pentru satul Bolohan</t>
  </si>
  <si>
    <t>Primăria s. Bolohan, r-nul Orhei</t>
  </si>
  <si>
    <t>Primăria s. Peresecina, r-nul Orhei</t>
  </si>
  <si>
    <t>Reparația capitală a acoperișului blocului de gospodărie a Grădiniței de copii din satul Ivancea, raionul Orhei</t>
  </si>
  <si>
    <t>Primăria com. Ivancea, r-nul Orhei</t>
  </si>
  <si>
    <t>Primăria com. Trebujeni, r-nul Orhei</t>
  </si>
  <si>
    <t>Primăria s. Clișova, r-nul Orhei</t>
  </si>
  <si>
    <t>Primăria s. Brăviceni, r-nul Orhei</t>
  </si>
  <si>
    <t>Dotarea a 3 cămine culturale din comuna Puțintei, raionul Orhei</t>
  </si>
  <si>
    <t>Primăria com. Puțintei, r-nul Orhei</t>
  </si>
  <si>
    <t>Amenajarea spațiului public, renovarea scării cu 424 trepte din or. Rezina</t>
  </si>
  <si>
    <t>Primăria or. Rezina</t>
  </si>
  <si>
    <t>Primăria com. Ghiduleni, r-nul Rezina</t>
  </si>
  <si>
    <t>Sporirea gradului de acoperire a străzilor cu iluminat stradal modern în localitatea Lipceni, raionul Rezina</t>
  </si>
  <si>
    <t>Primăria s. Lipceni, r-nul Rezina</t>
  </si>
  <si>
    <t>Renovarea rețelei de iluminat public din satul Păpăuți, raionul Rezina</t>
  </si>
  <si>
    <t>Primăria s. Păpăuți, r-nul Rezina</t>
  </si>
  <si>
    <t>Alimentarea cu energie electrică, echipament electric de forță, iluminatul electric interior al Liceului Teoretic „Ion Creangă” din satul Cuizăuca, raionul Rezina</t>
  </si>
  <si>
    <t>Primăria s. Cuizăuca, r-nul Rezina</t>
  </si>
  <si>
    <t>Primăria com. Țareuca, r-nul Rezina</t>
  </si>
  <si>
    <t>Primăria s. Mateuți, r-nul Rezina</t>
  </si>
  <si>
    <t>Primăria com. Braniște, r-nul Rîșcani</t>
  </si>
  <si>
    <t>Primăria or. Costești, r-nul Rîșcani</t>
  </si>
  <si>
    <t>Asigurarea securității populației prin instalarea corpurilor de iluminat stradal în satul Hiliuți</t>
  </si>
  <si>
    <t>Primăria s. Hiliuți, r-nul Rîșcani</t>
  </si>
  <si>
    <t>Construcția anexei Grădiniței de copii din satul Aluniș, raionul Rîșcani</t>
  </si>
  <si>
    <t>Primăria s. Aluniș, r-nul Rîșcani</t>
  </si>
  <si>
    <t>Primăria com. Recea, r-nul Rîșcani</t>
  </si>
  <si>
    <t>Construcția terenului de tenis și dotarea cu utilaj sportiv în cadrul Stadionului sportiv multifuncțional din satul Corlăteni, raionul Rîșcani</t>
  </si>
  <si>
    <t>Primăria s. Corlăteni, r-nul Rîșcani</t>
  </si>
  <si>
    <t>Primăria or. Rîșcani, r-nul Rîșcani</t>
  </si>
  <si>
    <t>Îmbunătățirea calității și aspectului infrastructurii publice rurale prin reabilitarea și modernizarea Casei de cultură din satul Pociumbăuți, raionul Rîșcani</t>
  </si>
  <si>
    <t>Primăria s. Pociumbăuți, r-nul Rîșcani</t>
  </si>
  <si>
    <t>Singerei - orașul incluziunii etapa I</t>
  </si>
  <si>
    <t>Singerei - orașul incluziunii etapa II</t>
  </si>
  <si>
    <t>Primăria com. Sîngereii Noi, r-nul Sîngerei</t>
  </si>
  <si>
    <t>Dotarea și modernizarea Casei de cultură din satul Cotiujenii Mici</t>
  </si>
  <si>
    <t>Primăria com. Cotiujenii Mici, r-nul Sîngerei</t>
  </si>
  <si>
    <t>Crearea infrastructurii sportive în satul Mihailovca, raionul Sîngerei</t>
  </si>
  <si>
    <t>Primăria com. Prepelița, r-nul Sîngerei</t>
  </si>
  <si>
    <t>Primăria com. Bălășești, r-nul Sîngerei</t>
  </si>
  <si>
    <t>Primăria com. Copăceni, r-nul Sîngerei</t>
  </si>
  <si>
    <t>Modernizarea studioului fanfarei din comuna Cubolta, raionul Sîngerei și transformarea acestuia într-un important centru cultural local</t>
  </si>
  <si>
    <t>Primăria com. Cubolta, r-nul Sîngerei</t>
  </si>
  <si>
    <t>Elaborarea Planului Urbanistic General al satului Elizaveta</t>
  </si>
  <si>
    <t>Primăria s. Elizaveta, mun. Bălți</t>
  </si>
  <si>
    <t>Noi oportunități educaționale  pentru copiii de vârstă preșcolară</t>
  </si>
  <si>
    <t>Primăria mun. Soroca</t>
  </si>
  <si>
    <t>Crearea și dezvoltarea infrastructurii tehnico-edilitare pentru suburbia Soroca a Zonei Economice Libere Ungheni- Business</t>
  </si>
  <si>
    <t>Primăria s. Șeptelici, r-nul Soroca</t>
  </si>
  <si>
    <t>Primăria com. Dărcăuți, r-nul Soroca</t>
  </si>
  <si>
    <t>Primăria com. Volovița, r-nul Soroca</t>
  </si>
  <si>
    <t>Sistem de iluminat public modern în comuna Ocolina, raionul Soroca</t>
  </si>
  <si>
    <t>Primăria com. Ocolina, r-nul Soroca</t>
  </si>
  <si>
    <t>Instalarea sistemului de iluminat stradal în satul Schineni, raionul Soroca</t>
  </si>
  <si>
    <t>Primăria com. Schineni, r-nul Soroca</t>
  </si>
  <si>
    <t>Instalarea rețelelor de iluminare stradală pe străzile I. Cebanu, Cebotarenilor, A. Milenti, Drumul Holmului, Miorița, Stîncii, V. Apostol, M. Kogălniceanu, Trandafirilor din satul Vasilcău, raionul Soroca</t>
  </si>
  <si>
    <t>Primăria com. Vasilcău, r-nul Soroca</t>
  </si>
  <si>
    <t>Renovarea rețelei de iluminat public din comuna Iarova, raionul Soroca</t>
  </si>
  <si>
    <t>Primăria com. Iarova, r-nul Soroca</t>
  </si>
  <si>
    <t>Renovarea și extinderea rețelei de iluminat stradal din comuna Rublenița, raionul Soroca</t>
  </si>
  <si>
    <t>Primăria com. Rublenița, r-nul Soroca</t>
  </si>
  <si>
    <t>Dezvoltarea satului Rudi prin asigurarea îmbunătățirii serviciilor publice și protecția mediului</t>
  </si>
  <si>
    <t>Primăria s. Rudi, r-nul Soroca</t>
  </si>
  <si>
    <t>Reparația capitală a acoperișului clădirii Grădiniței de copii din satul Hristici, raionul Soroca</t>
  </si>
  <si>
    <t>Primăria s. Hristici, r-nul Soroca</t>
  </si>
  <si>
    <t>Renovarea Sălii de sport din satul Oclanda, raionul Soroca</t>
  </si>
  <si>
    <t>Primăria s. Oclanda, r-nul Soroca</t>
  </si>
  <si>
    <t>Primăria s. Racovăț, r-nul Soroca</t>
  </si>
  <si>
    <t>Primăria com. Holoșnița, r-nul Soroca</t>
  </si>
  <si>
    <t>Primăria s. Zubrești, r-nul Strășeni</t>
  </si>
  <si>
    <t>Primăria s. Sireți, r-nul Strășeni</t>
  </si>
  <si>
    <t>Primăria com. Pănășești, r-nul Strășeni</t>
  </si>
  <si>
    <t>Primăria s. Romănești, r-nul Strășeni</t>
  </si>
  <si>
    <t>Primăria com. Lozova, r-nul Strășeni</t>
  </si>
  <si>
    <t>Lucrări de montare a felinarelor stradale</t>
  </si>
  <si>
    <t>Primăria s. Dolna, r-nul Strășeni</t>
  </si>
  <si>
    <t>Elaborarea Planului Urbanistic General pentru satul Onești, raionul Strășeni</t>
  </si>
  <si>
    <t>Primăria s. Onești, r-nul Strășeni</t>
  </si>
  <si>
    <t>Planul Urbanistic General pentru satul Voinova, raionul Strășeni</t>
  </si>
  <si>
    <t>Primăria s. Voinova, r-nul Strășeni</t>
  </si>
  <si>
    <t>Amenajarea terenului de joc la Grădinița de copii din satul Țigănești, raionul Strășeni</t>
  </si>
  <si>
    <t>Primăria s. Țigănești, r-nul Strășeni</t>
  </si>
  <si>
    <t>Primăria s. Vorniceni, r-nul Strășeni</t>
  </si>
  <si>
    <t>Primăria or. Bucovăț, r-nul Strășeni</t>
  </si>
  <si>
    <t>Primăria s. Recea, r-nul Strășeni</t>
  </si>
  <si>
    <t>Primăria com. Ghelăuza, r-nul Strășeni</t>
  </si>
  <si>
    <t>Primăria com. Codreanca, r-nul Strășeni</t>
  </si>
  <si>
    <t>Terenuri de joacă moderne pentru o copilărie fără griji</t>
  </si>
  <si>
    <t>Primăria com. Rădeni, r-nul Strășeni</t>
  </si>
  <si>
    <t>Amenajarea terenului de joacă pentru copii din satul Chirianca, raionul Strășeni</t>
  </si>
  <si>
    <t>Primăria s. Chirianca, r-nul Strășeni</t>
  </si>
  <si>
    <t>Primăria mun. Strășeni, r-nul Strășeni</t>
  </si>
  <si>
    <t>Primăria s. Cojușna, r-nul Strășeni</t>
  </si>
  <si>
    <t>Primăria s. Roșcani, r-nul Strășeni</t>
  </si>
  <si>
    <t>Modernizarea Casei de cultură din satul Micleușeni, raionul Strășeni prin eficientizarea energetică și dotarea cu echipament acustic contemporan.</t>
  </si>
  <si>
    <t>Primăria com. Micleușeni, r-nul Strășeni</t>
  </si>
  <si>
    <t>Primăria s. Scoreni, r-nul Strășeni</t>
  </si>
  <si>
    <t>Dotarea Casei de cultură (sala de fitness și gimnastică curativă, sala de forță pentru bărbați) cu echipamente sportive și aparate de fitness</t>
  </si>
  <si>
    <t>Primăria s. Căpriana, r-nul Strășeni</t>
  </si>
  <si>
    <t>Programul „Comunitatea Mea”, Proiectul „Reconstrucția Casei de cultură, lucrări exterioare”. Obiectiv de intervenţie M-2.4</t>
  </si>
  <si>
    <t>Revitalizarea și modernizarea complexului sportiv multifuncțional din orașul Șoldănești</t>
  </si>
  <si>
    <t>Primăria com. Climăuții de Jos, r-nul Șoldănești</t>
  </si>
  <si>
    <t>Primăria s. Găuzeni, r-nul Șoldănești</t>
  </si>
  <si>
    <t>Primăria s. Chipeșca, r-nul Șoldănești</t>
  </si>
  <si>
    <t>Primăria com. Cotiujenii Mari, r-nul Șoldănești</t>
  </si>
  <si>
    <t>Primăria s. Cobîlea, r-nul Șoldănești</t>
  </si>
  <si>
    <t>Primăria s. Poiana, r-nul Șoldănești</t>
  </si>
  <si>
    <t>Primăria s. Olișcani, r-nul Șoldănești</t>
  </si>
  <si>
    <t>Primăria s. Șestaci, r-nul Șoldănești</t>
  </si>
  <si>
    <t>Primăria or. Șoldănești, r-nul Șoldănești</t>
  </si>
  <si>
    <t>Valorificarea patrimoniului și revitalizarea Centrului istoric Kizil</t>
  </si>
  <si>
    <t>Primăria s. Ermoclia, r-nul Ștefan Vodă</t>
  </si>
  <si>
    <t>Primăria s. Volintiri, r-nul Ștefan Vodă</t>
  </si>
  <si>
    <t>Primăria s. Feștelița, r-nul Ștefan Vodă</t>
  </si>
  <si>
    <t>Renovarea rețelei de iluminat public din satul Carahasani</t>
  </si>
  <si>
    <t>Primăria s. Carahasani, r-nul Ștefan Vodă</t>
  </si>
  <si>
    <t>Restabilirea și modernizarea sistemului de iluminat stradal în satul Copceac, raionul Ștefan Vodă</t>
  </si>
  <si>
    <t>Primăria s. Copceac, r-nul Ștefan Vodă</t>
  </si>
  <si>
    <t>Reconstrucția acoperișului a instituției de educație timpurie „Ghiocel” din satul Ștefănești, raionul Ștefan Vodă</t>
  </si>
  <si>
    <t>Primăria s. Ștefănești, r-nul Ștefan Vodă</t>
  </si>
  <si>
    <t>Primăria s. Antonești, r-nul Ștefan Vodă</t>
  </si>
  <si>
    <t>Primăria or. Ștefan Vodă, r-nul Ștefan Vodă</t>
  </si>
  <si>
    <t>Dotarea cu mobilier modern a instituției de educație timpurie „Andrieș” din comuna Răscăieți, raionul Ștefan Vodă</t>
  </si>
  <si>
    <t>Primăria com. Răscăieți, r-nul Ștefan Vodă</t>
  </si>
  <si>
    <t>Construcția centralei electrice fotovoltaice cu puterea instalată de 200 kW în satul Căplani, raionul Ștefan Vodă</t>
  </si>
  <si>
    <t>Primăria s. Căplani, r-nul Ștefan Vodă</t>
  </si>
  <si>
    <t>Primăria s. Crocmaz, r-nul Ștefan Vodă</t>
  </si>
  <si>
    <t>Construcția ministadionului în satul Slobozia, raionul Ștefan Vodă</t>
  </si>
  <si>
    <t>Primăria s. Slobozia, r-nul Ștefan Vodă</t>
  </si>
  <si>
    <t>Primăria com. Purcari, r-nul Ștefan Vodă</t>
  </si>
  <si>
    <t>Primăria s. Popeasca, r-nul Ștefan Vodă</t>
  </si>
  <si>
    <t>Primăria com. Albota de Jos, r-nul Taraclia</t>
  </si>
  <si>
    <t>Construcția sistemei de alimentare cu apă în satele Sofievca și Roșița, comuna Albota de Sus, raionul Taraclia</t>
  </si>
  <si>
    <t>Primăria com. Albota de Sus, r-nul Taraclia</t>
  </si>
  <si>
    <t>Primăria com. Vinogradovca, r-nul Taraclia</t>
  </si>
  <si>
    <t>Reconstrucția sălii sportive a Gimnaziului din satul Cairaclia, raionul Taraclia</t>
  </si>
  <si>
    <t>Primăria s. Cairaclia, r-nul Taraclia</t>
  </si>
  <si>
    <t>Revizia acoperișului moale al IP Liceul Teoretic „I. Vazov”, filiala Balabanu</t>
  </si>
  <si>
    <t>Primăria s. Balabanu, r-nul Taraclia</t>
  </si>
  <si>
    <t>Primăria or. Tvardița, r-nul Taraclia</t>
  </si>
  <si>
    <t>Primăria or. Taraclia, r-nul Taraclia</t>
  </si>
  <si>
    <t>Reconstrucția capitală a Complexului Sportiv din or. Telenești</t>
  </si>
  <si>
    <t>Înlocuirea castelului uzat de apă din satul Ordășei, raionul Telenești</t>
  </si>
  <si>
    <t>Primăria s. Ordășei, r-nul Telenești</t>
  </si>
  <si>
    <t>Castel de apă situat în raionul Telenești, comuna Căzănești, satul Căzănești</t>
  </si>
  <si>
    <t>Primăria com. Căzănești, r-nul Telenești</t>
  </si>
  <si>
    <t>Primăria or. Telenești, r-nul Telenești</t>
  </si>
  <si>
    <t>Primăria com. Suhuluceni, r-nul Telenești</t>
  </si>
  <si>
    <t>Restabilirea și extinderea iluminatului stradal din comuna Bănești, raionul Telenești</t>
  </si>
  <si>
    <t>Primăria com. Bănești, r-nul Telenești</t>
  </si>
  <si>
    <t>Construcția iluminatului public stradal în satul Mîndrești, raionul Telenești</t>
  </si>
  <si>
    <t>Primăria com. Mîndrești, r-nul Telenești</t>
  </si>
  <si>
    <t>Reparația acoperișului Grădiniței de copii din satul Coropceni, raionul Telenești</t>
  </si>
  <si>
    <t>Primăria s. Coropceni, r-nul Telenești</t>
  </si>
  <si>
    <t>Primăria com. Sărătenii Vechi, r-nul Telenești</t>
  </si>
  <si>
    <t>Lucrări de reparație a Grădiniței de copii din satul Brînzenii Vechi</t>
  </si>
  <si>
    <t>Primăria com. Brînzenii Noi, r-nul Telenești</t>
  </si>
  <si>
    <t>Reparația acoperișului comun al Gimnaziului și Grădiniței de copii din comuna Zgărdești, raionul Telenești</t>
  </si>
  <si>
    <t>Primăria com. Zgărdești, r-nul Telenești</t>
  </si>
  <si>
    <t>Construcția blocului bucătăriei către clădirea Grădiniței de copii din satul Țînțăreni, raionul Telenești</t>
  </si>
  <si>
    <t>Primăria s. Țînțăreni, r-nul Telenești</t>
  </si>
  <si>
    <t>Primăria com. Negureni, r-nul Telenești</t>
  </si>
  <si>
    <t>Lucrări de amenajare a scuarului central din satul Chiștelnița, raionul Telenești</t>
  </si>
  <si>
    <t>Primăria s. Chiștelnița, r-nul Telenești</t>
  </si>
  <si>
    <t>Primăria s. Scorțeni, r-nul Telenești</t>
  </si>
  <si>
    <t>Primăria s. Cîșla, r-nul Telenești</t>
  </si>
  <si>
    <t>Primăria s. Ciulucani, r-nul Telenești</t>
  </si>
  <si>
    <t>Păstrăm folclorul la noi acasă</t>
  </si>
  <si>
    <t>Primăria s. Inești, r-nul Telenești</t>
  </si>
  <si>
    <t>Schimbarea turnului de apă a sondei arteziene. Obiectiv de intervenţie M-1.1</t>
  </si>
  <si>
    <t>Primăria com. Ratuș, r-nul Telenești</t>
  </si>
  <si>
    <t>Modernizarea infrastructurii rutiere municipale pentru revitalizarea economică sustenabilă</t>
  </si>
  <si>
    <t>Dezvoltarea unui sistem integrat de transport urban în municipiul Ungheni</t>
  </si>
  <si>
    <t>Primăria com. Valea Mare, r-nul Ungheni</t>
  </si>
  <si>
    <t>Primăria s. Rădenii Vechi, r-nul Ungheni</t>
  </si>
  <si>
    <t>Primăria com. Negurenii Vechi, Ungheni</t>
  </si>
  <si>
    <t>Primăria or. Cornești, r-nul Ungheni</t>
  </si>
  <si>
    <t>Primăria com. Măcărești, r-nul Ungheni</t>
  </si>
  <si>
    <t>Primăria mun. Ungheni, r-nul Ungheni</t>
  </si>
  <si>
    <t>Extinderea și modernizarea iluminatului public în satele Zagarancea și Semeni</t>
  </si>
  <si>
    <t>Primăria com. Zagarancea, r-nul Ungheni</t>
  </si>
  <si>
    <t>Elaborarea Planului Urbanistic General pentru comuna Mănoilești, raionul Ungheni</t>
  </si>
  <si>
    <t>Primăria com. Mănoilești, r-nul Ungheni,</t>
  </si>
  <si>
    <t>Primăria com. Buciumeni, r-nul Ungheni</t>
  </si>
  <si>
    <t>Construcția centralei electrice fotovoltaice cu puterea instalată de 80 KW din satul Bușila, raionul Ungheni</t>
  </si>
  <si>
    <t>Primăria s. Bușila, r-nul Ungheni</t>
  </si>
  <si>
    <t>Renovarea și dotarea Centrului sportiv din satul Bumbăta</t>
  </si>
  <si>
    <t>Primăria s. Bumbăta, r-nul Ungheni</t>
  </si>
  <si>
    <t>Primăria com. Tohatin, mun. Chișinău</t>
  </si>
  <si>
    <t>Primăria s. Budești, mun. Chișinău</t>
  </si>
  <si>
    <t>Primăria s. Ghidighici, mun. Chișinău</t>
  </si>
  <si>
    <t>Primăria com. Trușeni, mun. Chișinău</t>
  </si>
  <si>
    <t>Construcția rețelei de apă potabilă din str. Tudor Vladimirescu, nr. 114-146 A din orașul Durlești, municipiul Chișinău</t>
  </si>
  <si>
    <t>Primăria or. Durlești, mun. Chișinău</t>
  </si>
  <si>
    <t>Rețele de alimentare cu apă din cartierul locativ nou pe străzile Gh. Asachi, C. Negruzzi, Trandafirilor, Vatra, N. Testemițanu, Viilor, Pucioasa, Șt. Neaga, Băile Herculane, E. Loteanu, E. Doga, A. Bernardazzi, M. Manole, Cuza-Vodă din or. Vadul lui Vodă, mun. Chișinău</t>
  </si>
  <si>
    <t>Primăria or. Vadul lui Vodă, mun. Chișinău</t>
  </si>
  <si>
    <t>Elaborarea Planului Urbanistic General pentru comuna Cruzești</t>
  </si>
  <si>
    <t>Primăria com. Cruzești, mun. Chișinău</t>
  </si>
  <si>
    <t>Primăria s. Colonița, mun. Chișinău</t>
  </si>
  <si>
    <t>Primăria com. Ciorescu, mun. Chișinău</t>
  </si>
  <si>
    <t>Primăria com. Grătiești, mun. Chișinău</t>
  </si>
  <si>
    <t>Primăria com. Stăuceni, mun. Chișinău</t>
  </si>
  <si>
    <t>Primăria com. Bubuieci, mun. Chișinău</t>
  </si>
  <si>
    <t>Construcția teren de fotbal în or. Sîngera,s. Revaca</t>
  </si>
  <si>
    <t>Primăria or. Sîngera, mun. Chișinău</t>
  </si>
  <si>
    <t>Construcția și amenajarea parcului cu teatru de vară și havuz din comuna Băcioi. Obiectiv de intervenţie M-2.3</t>
  </si>
  <si>
    <t>Primăria com. Băcioi, mun. Chișinău</t>
  </si>
  <si>
    <t xml:space="preserve">Spațiu de interacțiune: amenajarea zonei parcului și îmbunătățirea infrastructurii drumului de acces și a trotuarului pietonal în cartierul "Tukaneasca", mun Comrat </t>
  </si>
  <si>
    <t xml:space="preserve">Îmbunătățirea vieții culturale și educaționale a populației printr-o revizie majoră la clădirea Casei de Cultură din orașul Vulcănești UTА Găgăuzia </t>
  </si>
  <si>
    <t>Primăria mun. Vulcănești</t>
  </si>
  <si>
    <t xml:space="preserve">«Îmbunătățirea condițiilor de viață și de agrement pentru locuitorii zonei de revitalizare a municipiului Ceadîr-Lunga. Etapa 2». </t>
  </si>
  <si>
    <t>Extinderea rețelelor urbane de canalizare în micro-cartierul „Tank” al municipiului Comrat</t>
  </si>
  <si>
    <t>Primăria com. Congazcicul de Sus, UTA Găgăuzia</t>
  </si>
  <si>
    <t>Asigurarea accesului la apă portabilă de calitate pentru cetățenii satului Bugeac</t>
  </si>
  <si>
    <t>Primăria s. Bugeac, UTA Găgăuzia</t>
  </si>
  <si>
    <t>Modernizarea sistemului de alimentare cu apă în satul Chiriet-Lunga</t>
  </si>
  <si>
    <t>Primăria s. Chiriet-Lunga, UTA Găgăuzia</t>
  </si>
  <si>
    <t>Primăria s. Joltai, UTA Găgăuzia</t>
  </si>
  <si>
    <t>Primăria s. Tomai, UTA Găgăuzia</t>
  </si>
  <si>
    <t>Îmbunătățirea calității procesului educațional prin crearea condițiilor sigure și confortabile pentru copii, elevi și profesori ai Gimnaziului-grădiniță de copii „Marco Vovcioc” din satul Ferapontievca. Repararea acoperișului plat pe blocuri de diferite niveluri al Gimnaziului-grădiniță de copii „Marco Vovcioc” din satul Ferapontievca, cu o suprafață de 1300 m2</t>
  </si>
  <si>
    <t>Primăria s. Ferapontievca, UTA Găgăuzia</t>
  </si>
  <si>
    <t>Primăria s. Cazaclia, UTA Găgăuzia</t>
  </si>
  <si>
    <t>Primăria mun. Comrat, UTA Găgăuzia</t>
  </si>
  <si>
    <t>Lucrări de instalare a sistemei fotovoltaice în satul Cotovscoe</t>
  </si>
  <si>
    <t>Primăria s. Cotovscoe, UTA Găgăuzia</t>
  </si>
  <si>
    <t>Instalarea sistemei de producere a energiei electrice folosind resurse regenerabile în satul Beșalma</t>
  </si>
  <si>
    <t>Primăria s. Beșalma, UTA Găgăuzia</t>
  </si>
  <si>
    <t>Îmbunătățirea condițiilor de agrement și a modului sănătos de viață a locuitorilor satul Carbalia</t>
  </si>
  <si>
    <t>Primăria s. Carbalia, UTA Găgăuzia</t>
  </si>
  <si>
    <t>Primăria s. Dezghingea, UTA Găgăuzia</t>
  </si>
  <si>
    <t>Primăria s. Beșghioz, UTA Găgăuzia</t>
  </si>
  <si>
    <t>Primăria s. Gaidar, UTA Găgăuzia</t>
  </si>
  <si>
    <t>Reparația sălii la Casa de cultură din satul Chioselia Rusă</t>
  </si>
  <si>
    <t>Primăria s. Chioselia Rusă, UTA Găgăuzia</t>
  </si>
  <si>
    <t>Creșterea nivelului de trai în zona de revitalizare Valea Curechiului a orașului Drochia</t>
  </si>
  <si>
    <t>Primăria or. Drochia</t>
  </si>
  <si>
    <t>Notă:
Proiectele de dezvoltare regională incluse în DUP 2022-2024 urmează a fi implementate până la sfârșitul anului 2024.</t>
  </si>
  <si>
    <r>
      <t xml:space="preserve">2023   
</t>
    </r>
    <r>
      <rPr>
        <i/>
        <sz val="12"/>
        <color theme="1"/>
        <rFont val="Times New Roman"/>
        <family val="1"/>
      </rPr>
      <t>(6 luni)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</si>
</sst>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6" x14ac:knownFonts="1">
    <font>
      <sz val="11"/>
      <color theme="1"/>
      <name val="Calibri"/>
      <family val="2"/>
      <charset val="204"/>
      <scheme val="minor"/>
    </font>
    <font>
      <sz val="11"/>
      <color theme="1"/>
      <name val="Calibri"/>
      <family val="2"/>
      <charset val="238"/>
      <scheme val="minor"/>
    </font>
    <font>
      <sz val="12"/>
      <color theme="1"/>
      <name val="Times New Roman"/>
      <family val="1"/>
    </font>
    <font>
      <b/>
      <sz val="12"/>
      <color theme="1"/>
      <name val="Times New Roman"/>
      <family val="1"/>
    </font>
    <font>
      <i/>
      <sz val="12"/>
      <color theme="1"/>
      <name val="Times New Roman"/>
      <family val="1"/>
    </font>
    <font>
      <sz val="12"/>
      <color rgb="FF000000"/>
      <name val="Times New Roman"/>
      <family val="1"/>
    </font>
  </fonts>
  <fills count="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theme="0"/>
      </patternFill>
    </fill>
    <fill>
      <patternFill patternType="solid">
        <fgColor theme="0"/>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auto="1"/>
      </left>
      <right/>
      <top style="thin">
        <color rgb="FF000000"/>
      </top>
      <bottom style="thin">
        <color rgb="FF000000"/>
      </bottom>
      <diagonal/>
    </border>
    <border>
      <left/>
      <right/>
      <top style="thin">
        <color rgb="FF000000"/>
      </top>
      <bottom style="thin">
        <color rgb="FF000000"/>
      </bottom>
      <diagonal/>
    </border>
    <border>
      <left/>
      <right style="thin">
        <color auto="1"/>
      </right>
      <top style="thin">
        <color rgb="FF000000"/>
      </top>
      <bottom style="thin">
        <color rgb="FF000000"/>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
      <left style="thin">
        <color rgb="FF000000"/>
      </left>
      <right/>
      <top style="thin">
        <color rgb="FF000000"/>
      </top>
      <bottom style="thin">
        <color rgb="FF000000"/>
      </bottom>
      <diagonal/>
    </border>
    <border>
      <left style="thin">
        <color rgb="FF000000"/>
      </left>
      <right/>
      <top style="thin">
        <color rgb="FF000000"/>
      </top>
      <bottom style="thin">
        <color auto="1"/>
      </bottom>
      <diagonal/>
    </border>
    <border>
      <left style="thin">
        <color rgb="FF000000"/>
      </left>
      <right/>
      <top style="thin">
        <color auto="1"/>
      </top>
      <bottom style="thin">
        <color rgb="FF000000"/>
      </bottom>
      <diagonal/>
    </border>
    <border>
      <left style="thin">
        <color auto="1"/>
      </left>
      <right/>
      <top/>
      <bottom style="thin">
        <color auto="1"/>
      </bottom>
      <diagonal/>
    </border>
    <border>
      <left/>
      <right style="thin">
        <color rgb="FF000000"/>
      </right>
      <top style="thin">
        <color auto="1"/>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auto="1"/>
      </bottom>
      <diagonal/>
    </border>
  </borders>
  <cellStyleXfs count="2">
    <xf numFmtId="0" fontId="0" fillId="0" borderId="0"/>
    <xf numFmtId="0" fontId="1" fillId="0" borderId="0"/>
  </cellStyleXfs>
  <cellXfs count="111">
    <xf numFmtId="0" fontId="0" fillId="0" borderId="0" xfId="0"/>
    <xf numFmtId="0" fontId="2" fillId="0"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165" fontId="2" fillId="5" borderId="1" xfId="0" applyNumberFormat="1" applyFont="1" applyFill="1" applyBorder="1" applyAlignment="1">
      <alignment horizontal="center" vertical="center"/>
    </xf>
    <xf numFmtId="165" fontId="2" fillId="5" borderId="1" xfId="0" applyNumberFormat="1" applyFont="1" applyFill="1" applyBorder="1" applyAlignment="1">
      <alignment horizontal="center" vertical="center" wrapText="1"/>
    </xf>
    <xf numFmtId="165" fontId="2" fillId="0" borderId="1" xfId="0" applyNumberFormat="1" applyFont="1" applyBorder="1" applyAlignment="1">
      <alignment horizontal="center" vertical="center"/>
    </xf>
    <xf numFmtId="165" fontId="2" fillId="5" borderId="1" xfId="0" applyNumberFormat="1" applyFont="1" applyFill="1" applyBorder="1" applyAlignment="1">
      <alignment vertical="center" wrapText="1"/>
    </xf>
    <xf numFmtId="0" fontId="3" fillId="5" borderId="1" xfId="0" applyFont="1" applyFill="1" applyBorder="1" applyAlignment="1">
      <alignment horizontal="center" vertical="center"/>
    </xf>
    <xf numFmtId="0" fontId="2" fillId="0" borderId="0" xfId="1" applyFont="1" applyAlignment="1"/>
    <xf numFmtId="0" fontId="2" fillId="0" borderId="0" xfId="1" applyFont="1" applyAlignment="1">
      <alignment horizontal="right" vertical="center"/>
    </xf>
    <xf numFmtId="0" fontId="3" fillId="0" borderId="0" xfId="0" applyFont="1" applyFill="1" applyAlignment="1">
      <alignment horizontal="center"/>
    </xf>
    <xf numFmtId="0" fontId="3" fillId="0" borderId="0" xfId="0" applyFont="1" applyFill="1" applyAlignment="1"/>
    <xf numFmtId="0" fontId="2" fillId="0" borderId="0" xfId="0" applyFont="1" applyFill="1" applyAlignment="1">
      <alignment horizontal="right"/>
    </xf>
    <xf numFmtId="0" fontId="4" fillId="0" borderId="0" xfId="0" applyFont="1" applyFill="1" applyAlignment="1">
      <alignment horizontal="right"/>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165" fontId="2" fillId="0" borderId="3" xfId="0" applyNumberFormat="1" applyFont="1" applyBorder="1" applyAlignment="1">
      <alignment horizontal="center" vertical="center" wrapText="1"/>
    </xf>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165" fontId="2" fillId="0" borderId="1" xfId="0" applyNumberFormat="1" applyFont="1" applyFill="1" applyBorder="1" applyAlignment="1">
      <alignment horizontal="center" vertical="center"/>
    </xf>
    <xf numFmtId="165" fontId="3" fillId="0" borderId="1" xfId="0" applyNumberFormat="1" applyFont="1" applyFill="1" applyBorder="1" applyAlignment="1">
      <alignment horizontal="center" vertical="center"/>
    </xf>
    <xf numFmtId="0" fontId="2" fillId="0" borderId="0" xfId="0" applyFont="1" applyAlignment="1">
      <alignment horizontal="center" vertical="center"/>
    </xf>
    <xf numFmtId="0" fontId="2" fillId="0" borderId="0" xfId="0" applyFont="1"/>
    <xf numFmtId="0" fontId="2" fillId="0" borderId="0" xfId="0" applyFont="1" applyFill="1" applyAlignment="1"/>
    <xf numFmtId="4" fontId="2" fillId="4" borderId="1" xfId="0" applyNumberFormat="1" applyFont="1" applyFill="1" applyBorder="1" applyAlignment="1">
      <alignment horizontal="center" vertical="top" wrapText="1"/>
    </xf>
    <xf numFmtId="4" fontId="2" fillId="4" borderId="1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0" fontId="2" fillId="0" borderId="0" xfId="0" applyFont="1" applyAlignment="1">
      <alignment vertical="center"/>
    </xf>
    <xf numFmtId="165" fontId="3" fillId="2" borderId="1" xfId="0" applyNumberFormat="1" applyFont="1" applyFill="1" applyBorder="1" applyAlignment="1">
      <alignment horizontal="center" vertical="center"/>
    </xf>
    <xf numFmtId="164" fontId="2" fillId="0" borderId="0" xfId="0" applyNumberFormat="1" applyFont="1"/>
    <xf numFmtId="0" fontId="2" fillId="0" borderId="0" xfId="0" applyFont="1" applyAlignment="1">
      <alignment horizontal="left" vertical="top"/>
    </xf>
    <xf numFmtId="0" fontId="2" fillId="0" borderId="0" xfId="0" applyFont="1" applyAlignment="1">
      <alignment horizontal="center" vertical="top"/>
    </xf>
    <xf numFmtId="0" fontId="2" fillId="0" borderId="7" xfId="0" applyFont="1" applyBorder="1" applyAlignment="1">
      <alignment horizontal="center" vertical="center" wrapText="1"/>
    </xf>
    <xf numFmtId="0" fontId="2" fillId="5" borderId="4" xfId="0" applyFont="1" applyFill="1" applyBorder="1" applyAlignment="1">
      <alignment horizontal="center" vertical="center"/>
    </xf>
    <xf numFmtId="0" fontId="2" fillId="5" borderId="1" xfId="0" applyFont="1" applyFill="1" applyBorder="1" applyAlignment="1">
      <alignment vertical="center"/>
    </xf>
    <xf numFmtId="0" fontId="2" fillId="0" borderId="4"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2" fillId="5" borderId="4" xfId="0" applyFont="1"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6" xfId="0" applyFont="1" applyFill="1" applyBorder="1" applyAlignment="1">
      <alignment horizontal="left" vertical="center" wrapText="1"/>
    </xf>
    <xf numFmtId="0" fontId="3" fillId="0" borderId="4" xfId="0" applyFont="1" applyBorder="1" applyAlignment="1">
      <alignment horizontal="right" vertical="center"/>
    </xf>
    <xf numFmtId="0" fontId="3" fillId="0" borderId="5" xfId="0" applyFont="1" applyBorder="1" applyAlignment="1">
      <alignment horizontal="right" vertical="center"/>
    </xf>
    <xf numFmtId="0" fontId="3" fillId="0" borderId="6" xfId="0" applyFont="1" applyBorder="1" applyAlignment="1">
      <alignment horizontal="right" vertical="center"/>
    </xf>
    <xf numFmtId="0" fontId="2" fillId="0" borderId="1" xfId="0" applyFont="1" applyBorder="1" applyAlignment="1">
      <alignmen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3" fillId="0" borderId="1" xfId="0" applyFont="1" applyBorder="1"/>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0" xfId="1" applyFont="1" applyAlignment="1">
      <alignment horizontal="right" vertical="center"/>
    </xf>
    <xf numFmtId="0" fontId="2" fillId="0" borderId="0" xfId="0" applyFont="1" applyAlignment="1">
      <alignment horizontal="lef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xf>
    <xf numFmtId="0" fontId="2" fillId="0" borderId="1" xfId="0" applyFont="1" applyFill="1" applyBorder="1" applyAlignment="1">
      <alignment horizontal="center" vertical="center"/>
    </xf>
    <xf numFmtId="4" fontId="2" fillId="0" borderId="15" xfId="0" applyNumberFormat="1" applyFont="1" applyFill="1" applyBorder="1" applyAlignment="1">
      <alignment horizontal="left" vertical="center" wrapText="1"/>
    </xf>
    <xf numFmtId="4" fontId="2" fillId="0" borderId="16" xfId="0" applyNumberFormat="1" applyFont="1" applyFill="1" applyBorder="1" applyAlignment="1">
      <alignment horizontal="left" vertical="center" wrapText="1"/>
    </xf>
    <xf numFmtId="4" fontId="2" fillId="0" borderId="17" xfId="0" applyNumberFormat="1" applyFont="1" applyFill="1" applyBorder="1" applyAlignment="1">
      <alignment horizontal="left" vertical="center" wrapText="1"/>
    </xf>
    <xf numFmtId="0" fontId="3" fillId="2" borderId="4" xfId="0" applyFont="1" applyFill="1" applyBorder="1"/>
    <xf numFmtId="0" fontId="3" fillId="2" borderId="5" xfId="0" applyFont="1" applyFill="1" applyBorder="1"/>
    <xf numFmtId="0" fontId="3" fillId="2" borderId="6" xfId="0" applyFont="1" applyFill="1" applyBorder="1"/>
    <xf numFmtId="0" fontId="2" fillId="0" borderId="1" xfId="0" applyFont="1" applyBorder="1" applyAlignment="1">
      <alignment horizontal="left" vertical="center" wrapText="1"/>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3" fillId="0" borderId="1" xfId="0" applyFont="1" applyBorder="1" applyAlignment="1">
      <alignment horizontal="right" vertical="center"/>
    </xf>
    <xf numFmtId="0" fontId="2" fillId="0" borderId="24"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3" fillId="3" borderId="4" xfId="0" applyFont="1" applyFill="1" applyBorder="1" applyAlignment="1">
      <alignment horizontal="center"/>
    </xf>
    <xf numFmtId="0" fontId="3" fillId="3" borderId="5" xfId="0" applyFont="1" applyFill="1" applyBorder="1" applyAlignment="1">
      <alignment horizontal="center"/>
    </xf>
    <xf numFmtId="4" fontId="2" fillId="0" borderId="18" xfId="0" applyNumberFormat="1" applyFont="1" applyFill="1" applyBorder="1" applyAlignment="1">
      <alignment horizontal="left" vertical="center" wrapText="1"/>
    </xf>
    <xf numFmtId="4" fontId="2" fillId="0" borderId="19" xfId="0" applyNumberFormat="1" applyFont="1" applyFill="1" applyBorder="1" applyAlignment="1">
      <alignment horizontal="left" vertical="center" wrapText="1"/>
    </xf>
    <xf numFmtId="4" fontId="2" fillId="0" borderId="20" xfId="0" applyNumberFormat="1" applyFont="1" applyFill="1" applyBorder="1" applyAlignment="1">
      <alignment horizontal="left" vertical="center" wrapText="1"/>
    </xf>
    <xf numFmtId="0" fontId="3" fillId="0" borderId="4" xfId="0" applyFont="1" applyBorder="1" applyAlignment="1">
      <alignment horizontal="right" vertical="top"/>
    </xf>
    <xf numFmtId="0" fontId="3" fillId="0" borderId="5" xfId="0" applyFont="1" applyBorder="1" applyAlignment="1">
      <alignment horizontal="right" vertical="top"/>
    </xf>
    <xf numFmtId="4" fontId="5" fillId="0" borderId="12" xfId="0" applyNumberFormat="1" applyFont="1" applyFill="1" applyBorder="1" applyAlignment="1">
      <alignment horizontal="left" vertical="center"/>
    </xf>
    <xf numFmtId="4" fontId="5" fillId="0" borderId="13" xfId="0" applyNumberFormat="1" applyFont="1" applyFill="1" applyBorder="1" applyAlignment="1">
      <alignment horizontal="left" vertical="center"/>
    </xf>
    <xf numFmtId="4" fontId="5" fillId="0" borderId="14" xfId="0" applyNumberFormat="1" applyFont="1" applyFill="1" applyBorder="1" applyAlignment="1">
      <alignment horizontal="left" vertical="center"/>
    </xf>
    <xf numFmtId="4" fontId="2" fillId="4" borderId="15" xfId="0" applyNumberFormat="1" applyFont="1" applyFill="1" applyBorder="1" applyAlignment="1">
      <alignment horizontal="left" vertical="center" wrapText="1"/>
    </xf>
    <xf numFmtId="4" fontId="2" fillId="4" borderId="16" xfId="0" applyNumberFormat="1" applyFont="1" applyFill="1" applyBorder="1" applyAlignment="1">
      <alignment horizontal="left" vertical="center" wrapText="1"/>
    </xf>
    <xf numFmtId="4" fontId="2" fillId="4" borderId="17" xfId="0" applyNumberFormat="1" applyFont="1" applyFill="1" applyBorder="1" applyAlignment="1">
      <alignment horizontal="left" vertical="center" wrapText="1"/>
    </xf>
    <xf numFmtId="4" fontId="2" fillId="4" borderId="21" xfId="0" applyNumberFormat="1" applyFont="1" applyFill="1" applyBorder="1" applyAlignment="1">
      <alignment horizontal="left" vertical="center" wrapText="1"/>
    </xf>
    <xf numFmtId="4" fontId="2" fillId="4" borderId="18" xfId="0" applyNumberFormat="1" applyFont="1" applyFill="1" applyBorder="1" applyAlignment="1">
      <alignment horizontal="left" vertical="center" wrapText="1"/>
    </xf>
    <xf numFmtId="4" fontId="2" fillId="4" borderId="19" xfId="0" applyNumberFormat="1" applyFont="1" applyFill="1" applyBorder="1" applyAlignment="1">
      <alignment horizontal="left" vertical="center" wrapText="1"/>
    </xf>
    <xf numFmtId="4" fontId="2" fillId="4" borderId="20" xfId="0" applyNumberFormat="1" applyFont="1" applyFill="1" applyBorder="1" applyAlignment="1">
      <alignment horizontal="left" vertical="center" wrapText="1"/>
    </xf>
    <xf numFmtId="4" fontId="2" fillId="4" borderId="23" xfId="0" applyNumberFormat="1" applyFont="1" applyFill="1" applyBorder="1" applyAlignment="1">
      <alignment horizontal="left" vertical="center" wrapText="1"/>
    </xf>
    <xf numFmtId="4" fontId="2" fillId="4" borderId="13" xfId="0" applyNumberFormat="1" applyFont="1" applyFill="1" applyBorder="1" applyAlignment="1">
      <alignment horizontal="left" vertical="center" wrapText="1"/>
    </xf>
    <xf numFmtId="4" fontId="2" fillId="4" borderId="14" xfId="0" applyNumberFormat="1" applyFont="1" applyFill="1" applyBorder="1" applyAlignment="1">
      <alignment horizontal="left" vertical="center" wrapText="1"/>
    </xf>
    <xf numFmtId="4" fontId="2" fillId="4" borderId="22" xfId="0" applyNumberFormat="1" applyFont="1" applyFill="1" applyBorder="1" applyAlignment="1">
      <alignment horizontal="left" vertical="center" wrapText="1"/>
    </xf>
    <xf numFmtId="4" fontId="2" fillId="4" borderId="12" xfId="0" applyNumberFormat="1" applyFont="1" applyFill="1" applyBorder="1" applyAlignment="1">
      <alignment horizontal="left" vertical="center" wrapText="1"/>
    </xf>
    <xf numFmtId="4" fontId="2" fillId="4" borderId="25" xfId="0" applyNumberFormat="1" applyFont="1" applyFill="1" applyBorder="1" applyAlignment="1">
      <alignment horizontal="left" vertical="center" wrapText="1"/>
    </xf>
    <xf numFmtId="4" fontId="2" fillId="4" borderId="26" xfId="0" applyNumberFormat="1" applyFont="1" applyFill="1" applyBorder="1" applyAlignment="1">
      <alignment horizontal="left" vertical="center" wrapText="1"/>
    </xf>
    <xf numFmtId="4" fontId="2" fillId="4" borderId="27" xfId="0" applyNumberFormat="1" applyFont="1" applyFill="1" applyBorder="1" applyAlignment="1">
      <alignment horizontal="left" vertical="center" wrapText="1"/>
    </xf>
    <xf numFmtId="0" fontId="2" fillId="5" borderId="3" xfId="0" applyFont="1" applyFill="1" applyBorder="1" applyAlignment="1">
      <alignment horizontal="center" vertical="center"/>
    </xf>
    <xf numFmtId="0" fontId="2" fillId="5" borderId="0" xfId="0" applyFont="1" applyFill="1" applyBorder="1"/>
    <xf numFmtId="0" fontId="2" fillId="5" borderId="1" xfId="0" applyFont="1" applyFill="1" applyBorder="1" applyAlignment="1">
      <alignment horizontal="left" vertical="center" wrapText="1"/>
    </xf>
  </cellXfs>
  <cellStyles count="2">
    <cellStyle name="Normal 2"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3"/>
  <sheetViews>
    <sheetView tabSelected="1" showWhiteSpace="0" view="pageBreakPreview" zoomScaleNormal="100" zoomScaleSheetLayoutView="100" workbookViewId="0">
      <selection activeCell="L148" sqref="L148"/>
    </sheetView>
  </sheetViews>
  <sheetFormatPr defaultRowHeight="15.75" x14ac:dyDescent="0.25"/>
  <cols>
    <col min="1" max="1" width="5.28515625" style="31" customWidth="1"/>
    <col min="2" max="3" width="9.140625" style="32"/>
    <col min="4" max="4" width="30.7109375" style="32" customWidth="1"/>
    <col min="5" max="5" width="17.7109375" style="32" customWidth="1"/>
    <col min="6" max="7" width="12.5703125" style="32" customWidth="1"/>
    <col min="8" max="8" width="12.7109375" style="32" customWidth="1"/>
    <col min="9" max="9" width="9.5703125" style="32" bestFit="1" customWidth="1"/>
    <col min="10" max="16384" width="9.140625" style="32"/>
  </cols>
  <sheetData>
    <row r="1" spans="1:9" x14ac:dyDescent="0.25">
      <c r="G1" s="9"/>
      <c r="H1" s="9" t="s">
        <v>398</v>
      </c>
    </row>
    <row r="2" spans="1:9" ht="16.5" customHeight="1" x14ac:dyDescent="0.25">
      <c r="G2" s="64" t="s">
        <v>391</v>
      </c>
      <c r="H2" s="64"/>
    </row>
    <row r="3" spans="1:9" ht="16.5" customHeight="1" x14ac:dyDescent="0.25">
      <c r="G3" s="10"/>
      <c r="H3" s="10"/>
    </row>
    <row r="4" spans="1:9" ht="32.25" customHeight="1" x14ac:dyDescent="0.25">
      <c r="A4" s="66" t="s">
        <v>437</v>
      </c>
      <c r="B4" s="66"/>
      <c r="C4" s="66"/>
      <c r="D4" s="66"/>
      <c r="E4" s="66"/>
      <c r="F4" s="66"/>
      <c r="G4" s="66"/>
      <c r="H4" s="66"/>
      <c r="I4" s="33"/>
    </row>
    <row r="5" spans="1:9" ht="14.25" customHeight="1" x14ac:dyDescent="0.25">
      <c r="A5" s="11"/>
      <c r="B5" s="11"/>
      <c r="C5" s="11"/>
      <c r="D5" s="11"/>
      <c r="E5" s="11"/>
      <c r="F5" s="11"/>
      <c r="G5" s="11"/>
      <c r="H5" s="11"/>
      <c r="I5" s="33"/>
    </row>
    <row r="6" spans="1:9" x14ac:dyDescent="0.25">
      <c r="A6" s="11"/>
      <c r="B6" s="12"/>
      <c r="C6" s="12"/>
      <c r="D6" s="12"/>
      <c r="E6" s="12"/>
      <c r="F6" s="12"/>
      <c r="G6" s="13"/>
      <c r="H6" s="14" t="s">
        <v>3</v>
      </c>
      <c r="I6" s="33"/>
    </row>
    <row r="7" spans="1:9" ht="15" customHeight="1" x14ac:dyDescent="0.25">
      <c r="A7" s="67" t="s">
        <v>0</v>
      </c>
      <c r="B7" s="67" t="s">
        <v>1</v>
      </c>
      <c r="C7" s="67"/>
      <c r="D7" s="67"/>
      <c r="E7" s="67" t="s">
        <v>2</v>
      </c>
      <c r="F7" s="67" t="s">
        <v>393</v>
      </c>
      <c r="G7" s="67"/>
      <c r="H7" s="15" t="s">
        <v>392</v>
      </c>
    </row>
    <row r="8" spans="1:9" ht="32.25" customHeight="1" x14ac:dyDescent="0.25">
      <c r="A8" s="67"/>
      <c r="B8" s="68"/>
      <c r="C8" s="68"/>
      <c r="D8" s="68"/>
      <c r="E8" s="68"/>
      <c r="F8" s="16">
        <v>2022</v>
      </c>
      <c r="G8" s="17" t="s">
        <v>986</v>
      </c>
      <c r="H8" s="15">
        <v>2024</v>
      </c>
    </row>
    <row r="9" spans="1:9" ht="12.75" customHeight="1" x14ac:dyDescent="0.25">
      <c r="A9" s="1">
        <v>1</v>
      </c>
      <c r="B9" s="69">
        <v>2</v>
      </c>
      <c r="C9" s="69"/>
      <c r="D9" s="69"/>
      <c r="E9" s="1">
        <v>3</v>
      </c>
      <c r="F9" s="1">
        <v>4</v>
      </c>
      <c r="G9" s="1">
        <v>5</v>
      </c>
      <c r="H9" s="1">
        <v>7</v>
      </c>
    </row>
    <row r="10" spans="1:9" ht="21" customHeight="1" x14ac:dyDescent="0.25">
      <c r="A10" s="48" t="s">
        <v>5</v>
      </c>
      <c r="B10" s="49"/>
      <c r="C10" s="49"/>
      <c r="D10" s="49"/>
      <c r="E10" s="49"/>
      <c r="F10" s="49"/>
      <c r="G10" s="49"/>
      <c r="H10" s="49"/>
    </row>
    <row r="11" spans="1:9" x14ac:dyDescent="0.25">
      <c r="A11" s="48" t="s">
        <v>6</v>
      </c>
      <c r="B11" s="49"/>
      <c r="C11" s="49"/>
      <c r="D11" s="49"/>
      <c r="E11" s="49"/>
      <c r="F11" s="49"/>
      <c r="G11" s="49"/>
      <c r="H11" s="49"/>
    </row>
    <row r="12" spans="1:9" ht="39.75" customHeight="1" x14ac:dyDescent="0.25">
      <c r="A12" s="18">
        <v>1</v>
      </c>
      <c r="B12" s="76" t="s">
        <v>7</v>
      </c>
      <c r="C12" s="76"/>
      <c r="D12" s="76"/>
      <c r="E12" s="19" t="s">
        <v>8</v>
      </c>
      <c r="F12" s="6">
        <v>3411.2</v>
      </c>
      <c r="G12" s="6">
        <v>4616.5</v>
      </c>
      <c r="H12" s="6">
        <v>13699.6</v>
      </c>
    </row>
    <row r="13" spans="1:9" ht="58.5" customHeight="1" x14ac:dyDescent="0.25">
      <c r="A13" s="20">
        <v>2</v>
      </c>
      <c r="B13" s="76" t="s">
        <v>399</v>
      </c>
      <c r="C13" s="76"/>
      <c r="D13" s="76"/>
      <c r="E13" s="34" t="s">
        <v>8</v>
      </c>
      <c r="F13" s="6"/>
      <c r="G13" s="6"/>
      <c r="H13" s="6">
        <v>3270.6</v>
      </c>
    </row>
    <row r="14" spans="1:9" ht="18" customHeight="1" x14ac:dyDescent="0.25">
      <c r="A14" s="88" t="s">
        <v>19</v>
      </c>
      <c r="B14" s="89"/>
      <c r="C14" s="89"/>
      <c r="D14" s="89"/>
      <c r="E14" s="89"/>
      <c r="F14" s="21">
        <f>F13+F12</f>
        <v>3411.2</v>
      </c>
      <c r="G14" s="21">
        <f t="shared" ref="G14:H14" si="0">G13+G12</f>
        <v>4616.5</v>
      </c>
      <c r="H14" s="21">
        <f t="shared" si="0"/>
        <v>16970.2</v>
      </c>
    </row>
    <row r="15" spans="1:9" ht="21" customHeight="1" x14ac:dyDescent="0.25">
      <c r="A15" s="48" t="s">
        <v>18</v>
      </c>
      <c r="B15" s="49"/>
      <c r="C15" s="49"/>
      <c r="D15" s="49"/>
      <c r="E15" s="49"/>
      <c r="F15" s="49"/>
      <c r="G15" s="49"/>
      <c r="H15" s="49"/>
    </row>
    <row r="16" spans="1:9" ht="55.5" customHeight="1" x14ac:dyDescent="0.25">
      <c r="A16" s="18">
        <v>3</v>
      </c>
      <c r="B16" s="90" t="s">
        <v>400</v>
      </c>
      <c r="C16" s="91"/>
      <c r="D16" s="92"/>
      <c r="E16" s="19" t="s">
        <v>406</v>
      </c>
      <c r="F16" s="6">
        <v>1447.8938700000001</v>
      </c>
      <c r="G16" s="6"/>
      <c r="H16" s="6"/>
    </row>
    <row r="17" spans="1:8" ht="63" customHeight="1" x14ac:dyDescent="0.25">
      <c r="A17" s="18">
        <v>4</v>
      </c>
      <c r="B17" s="70" t="s">
        <v>9</v>
      </c>
      <c r="C17" s="71"/>
      <c r="D17" s="72"/>
      <c r="E17" s="19" t="s">
        <v>407</v>
      </c>
      <c r="F17" s="6">
        <v>1035.87592</v>
      </c>
      <c r="G17" s="6">
        <v>2863.3605299999999</v>
      </c>
      <c r="H17" s="6"/>
    </row>
    <row r="18" spans="1:8" ht="60.75" customHeight="1" x14ac:dyDescent="0.25">
      <c r="A18" s="18">
        <v>5</v>
      </c>
      <c r="B18" s="70" t="s">
        <v>10</v>
      </c>
      <c r="C18" s="71"/>
      <c r="D18" s="72"/>
      <c r="E18" s="19" t="s">
        <v>408</v>
      </c>
      <c r="F18" s="6"/>
      <c r="G18" s="6">
        <v>1828.0341599999999</v>
      </c>
      <c r="H18" s="6"/>
    </row>
    <row r="19" spans="1:8" ht="54.75" customHeight="1" x14ac:dyDescent="0.25">
      <c r="A19" s="18">
        <v>6</v>
      </c>
      <c r="B19" s="70" t="s">
        <v>11</v>
      </c>
      <c r="C19" s="71"/>
      <c r="D19" s="72"/>
      <c r="E19" s="19" t="s">
        <v>409</v>
      </c>
      <c r="F19" s="6"/>
      <c r="G19" s="6">
        <v>916.71631000000002</v>
      </c>
      <c r="H19" s="6"/>
    </row>
    <row r="20" spans="1:8" ht="58.5" customHeight="1" x14ac:dyDescent="0.25">
      <c r="A20" s="18">
        <v>7</v>
      </c>
      <c r="B20" s="70" t="s">
        <v>401</v>
      </c>
      <c r="C20" s="71"/>
      <c r="D20" s="72"/>
      <c r="E20" s="19" t="s">
        <v>410</v>
      </c>
      <c r="F20" s="6"/>
      <c r="G20" s="6">
        <v>1327.31852</v>
      </c>
      <c r="H20" s="6"/>
    </row>
    <row r="21" spans="1:8" ht="54" customHeight="1" x14ac:dyDescent="0.25">
      <c r="A21" s="18">
        <v>8</v>
      </c>
      <c r="B21" s="70" t="s">
        <v>402</v>
      </c>
      <c r="C21" s="71"/>
      <c r="D21" s="72"/>
      <c r="E21" s="19" t="s">
        <v>411</v>
      </c>
      <c r="F21" s="6">
        <v>187.21446</v>
      </c>
      <c r="G21" s="6">
        <v>932.30918999999994</v>
      </c>
      <c r="H21" s="6"/>
    </row>
    <row r="22" spans="1:8" ht="66" customHeight="1" x14ac:dyDescent="0.25">
      <c r="A22" s="18">
        <v>9</v>
      </c>
      <c r="B22" s="70" t="s">
        <v>403</v>
      </c>
      <c r="C22" s="71"/>
      <c r="D22" s="72"/>
      <c r="E22" s="19" t="s">
        <v>412</v>
      </c>
      <c r="F22" s="6"/>
      <c r="G22" s="6"/>
      <c r="H22" s="6"/>
    </row>
    <row r="23" spans="1:8" ht="57.75" customHeight="1" x14ac:dyDescent="0.25">
      <c r="A23" s="18">
        <v>10</v>
      </c>
      <c r="B23" s="70" t="s">
        <v>404</v>
      </c>
      <c r="C23" s="71"/>
      <c r="D23" s="72"/>
      <c r="E23" s="19" t="s">
        <v>413</v>
      </c>
      <c r="F23" s="6"/>
      <c r="G23" s="6">
        <v>568.16499999999996</v>
      </c>
      <c r="H23" s="6"/>
    </row>
    <row r="24" spans="1:8" ht="47.25" customHeight="1" x14ac:dyDescent="0.25">
      <c r="A24" s="18">
        <v>11</v>
      </c>
      <c r="B24" s="70" t="s">
        <v>12</v>
      </c>
      <c r="C24" s="71"/>
      <c r="D24" s="72"/>
      <c r="E24" s="19" t="s">
        <v>414</v>
      </c>
      <c r="F24" s="6">
        <v>2891.2697499999999</v>
      </c>
      <c r="G24" s="6"/>
      <c r="H24" s="6"/>
    </row>
    <row r="25" spans="1:8" ht="54.75" customHeight="1" x14ac:dyDescent="0.25">
      <c r="A25" s="18">
        <v>12</v>
      </c>
      <c r="B25" s="70" t="s">
        <v>13</v>
      </c>
      <c r="C25" s="71"/>
      <c r="D25" s="72"/>
      <c r="E25" s="19" t="s">
        <v>415</v>
      </c>
      <c r="F25" s="6"/>
      <c r="G25" s="6"/>
      <c r="H25" s="6"/>
    </row>
    <row r="26" spans="1:8" ht="59.25" customHeight="1" x14ac:dyDescent="0.25">
      <c r="A26" s="18">
        <v>13</v>
      </c>
      <c r="B26" s="70" t="s">
        <v>14</v>
      </c>
      <c r="C26" s="71"/>
      <c r="D26" s="72"/>
      <c r="E26" s="19" t="s">
        <v>416</v>
      </c>
      <c r="F26" s="6">
        <v>1599.1718600000002</v>
      </c>
      <c r="G26" s="6">
        <v>1891.6330800000001</v>
      </c>
      <c r="H26" s="6"/>
    </row>
    <row r="27" spans="1:8" ht="58.5" customHeight="1" x14ac:dyDescent="0.25">
      <c r="A27" s="18">
        <v>14</v>
      </c>
      <c r="B27" s="70" t="s">
        <v>15</v>
      </c>
      <c r="C27" s="71"/>
      <c r="D27" s="72"/>
      <c r="E27" s="19" t="s">
        <v>417</v>
      </c>
      <c r="F27" s="6"/>
      <c r="G27" s="6">
        <v>2087.1940800000002</v>
      </c>
      <c r="H27" s="6"/>
    </row>
    <row r="28" spans="1:8" ht="69.75" customHeight="1" x14ac:dyDescent="0.25">
      <c r="A28" s="18">
        <v>15</v>
      </c>
      <c r="B28" s="70" t="s">
        <v>405</v>
      </c>
      <c r="C28" s="71"/>
      <c r="D28" s="72"/>
      <c r="E28" s="19" t="s">
        <v>418</v>
      </c>
      <c r="F28" s="6"/>
      <c r="G28" s="6">
        <v>509.96508</v>
      </c>
      <c r="H28" s="6"/>
    </row>
    <row r="29" spans="1:8" ht="74.25" customHeight="1" x14ac:dyDescent="0.25">
      <c r="A29" s="18">
        <v>16</v>
      </c>
      <c r="B29" s="70" t="s">
        <v>16</v>
      </c>
      <c r="C29" s="71"/>
      <c r="D29" s="72"/>
      <c r="E29" s="19" t="s">
        <v>419</v>
      </c>
      <c r="F29" s="6">
        <v>1693.75846</v>
      </c>
      <c r="G29" s="6">
        <v>1207.64464</v>
      </c>
      <c r="H29" s="6"/>
    </row>
    <row r="30" spans="1:8" ht="65.25" customHeight="1" x14ac:dyDescent="0.25">
      <c r="A30" s="18">
        <v>17</v>
      </c>
      <c r="B30" s="85" t="s">
        <v>17</v>
      </c>
      <c r="C30" s="86"/>
      <c r="D30" s="87"/>
      <c r="E30" s="19" t="s">
        <v>420</v>
      </c>
      <c r="F30" s="6"/>
      <c r="G30" s="6">
        <v>992.6430600000001</v>
      </c>
      <c r="H30" s="6"/>
    </row>
    <row r="31" spans="1:8" ht="21" customHeight="1" x14ac:dyDescent="0.25">
      <c r="A31" s="53" t="s">
        <v>20</v>
      </c>
      <c r="B31" s="54"/>
      <c r="C31" s="54"/>
      <c r="D31" s="54"/>
      <c r="E31" s="55"/>
      <c r="F31" s="21">
        <f>SUM(F16:F30)</f>
        <v>8855.1843200000003</v>
      </c>
      <c r="G31" s="21">
        <f t="shared" ref="G31:H31" si="1">SUM(G16:G30)</f>
        <v>15124.98365</v>
      </c>
      <c r="H31" s="21">
        <f t="shared" si="1"/>
        <v>0</v>
      </c>
    </row>
    <row r="32" spans="1:8" x14ac:dyDescent="0.25">
      <c r="A32" s="60" t="s">
        <v>29</v>
      </c>
      <c r="B32" s="60"/>
      <c r="C32" s="60"/>
      <c r="D32" s="60"/>
      <c r="E32" s="60"/>
      <c r="F32" s="21">
        <f>F31+F14</f>
        <v>12266.384320000001</v>
      </c>
      <c r="G32" s="21">
        <f>G31+G14</f>
        <v>19741.483650000002</v>
      </c>
      <c r="H32" s="21">
        <f>H31+H14</f>
        <v>16970.2</v>
      </c>
    </row>
    <row r="33" spans="1:8" x14ac:dyDescent="0.25">
      <c r="A33" s="48" t="s">
        <v>21</v>
      </c>
      <c r="B33" s="49"/>
      <c r="C33" s="49"/>
      <c r="D33" s="49"/>
      <c r="E33" s="49"/>
      <c r="F33" s="49"/>
      <c r="G33" s="49"/>
      <c r="H33" s="49"/>
    </row>
    <row r="34" spans="1:8" x14ac:dyDescent="0.25">
      <c r="A34" s="48" t="s">
        <v>18</v>
      </c>
      <c r="B34" s="49"/>
      <c r="C34" s="49"/>
      <c r="D34" s="49"/>
      <c r="E34" s="49"/>
      <c r="F34" s="49"/>
      <c r="G34" s="49"/>
      <c r="H34" s="49"/>
    </row>
    <row r="35" spans="1:8" ht="39.75" customHeight="1" x14ac:dyDescent="0.25">
      <c r="A35" s="18">
        <v>18</v>
      </c>
      <c r="B35" s="45" t="s">
        <v>22</v>
      </c>
      <c r="C35" s="46"/>
      <c r="D35" s="47"/>
      <c r="E35" s="19" t="s">
        <v>23</v>
      </c>
      <c r="F35" s="6"/>
      <c r="G35" s="6">
        <v>903.6</v>
      </c>
      <c r="H35" s="6"/>
    </row>
    <row r="36" spans="1:8" ht="18" customHeight="1" x14ac:dyDescent="0.25">
      <c r="A36" s="53" t="s">
        <v>20</v>
      </c>
      <c r="B36" s="54"/>
      <c r="C36" s="54"/>
      <c r="D36" s="54"/>
      <c r="E36" s="55"/>
      <c r="F36" s="21"/>
      <c r="G36" s="21">
        <f t="shared" ref="G36:H37" si="2">G35</f>
        <v>903.6</v>
      </c>
      <c r="H36" s="21">
        <f t="shared" si="2"/>
        <v>0</v>
      </c>
    </row>
    <row r="37" spans="1:8" x14ac:dyDescent="0.25">
      <c r="A37" s="60" t="s">
        <v>30</v>
      </c>
      <c r="B37" s="60"/>
      <c r="C37" s="60"/>
      <c r="D37" s="60"/>
      <c r="E37" s="60"/>
      <c r="F37" s="21"/>
      <c r="G37" s="21">
        <f t="shared" si="2"/>
        <v>903.6</v>
      </c>
      <c r="H37" s="21">
        <f t="shared" si="2"/>
        <v>0</v>
      </c>
    </row>
    <row r="38" spans="1:8" ht="21" customHeight="1" x14ac:dyDescent="0.25">
      <c r="A38" s="48" t="s">
        <v>24</v>
      </c>
      <c r="B38" s="49"/>
      <c r="C38" s="49"/>
      <c r="D38" s="49"/>
      <c r="E38" s="49"/>
      <c r="F38" s="49"/>
      <c r="G38" s="49"/>
      <c r="H38" s="49"/>
    </row>
    <row r="39" spans="1:8" x14ac:dyDescent="0.25">
      <c r="A39" s="48" t="s">
        <v>18</v>
      </c>
      <c r="B39" s="49"/>
      <c r="C39" s="49"/>
      <c r="D39" s="49"/>
      <c r="E39" s="49"/>
      <c r="F39" s="49"/>
      <c r="G39" s="49"/>
      <c r="H39" s="49"/>
    </row>
    <row r="40" spans="1:8" ht="57" customHeight="1" x14ac:dyDescent="0.25">
      <c r="A40" s="43">
        <v>19</v>
      </c>
      <c r="B40" s="100" t="s">
        <v>25</v>
      </c>
      <c r="C40" s="101"/>
      <c r="D40" s="102"/>
      <c r="E40" s="35" t="s">
        <v>427</v>
      </c>
      <c r="F40" s="4">
        <v>1306.0999999999999</v>
      </c>
      <c r="G40" s="4">
        <v>3340.2</v>
      </c>
      <c r="H40" s="4"/>
    </row>
    <row r="41" spans="1:8" ht="76.5" customHeight="1" x14ac:dyDescent="0.25">
      <c r="A41" s="43">
        <v>20</v>
      </c>
      <c r="B41" s="96" t="s">
        <v>421</v>
      </c>
      <c r="C41" s="94"/>
      <c r="D41" s="95"/>
      <c r="E41" s="35" t="s">
        <v>428</v>
      </c>
      <c r="F41" s="4">
        <v>621.6</v>
      </c>
      <c r="G41" s="4"/>
      <c r="H41" s="4"/>
    </row>
    <row r="42" spans="1:8" ht="53.25" customHeight="1" x14ac:dyDescent="0.25">
      <c r="A42" s="43">
        <v>21</v>
      </c>
      <c r="B42" s="96" t="s">
        <v>422</v>
      </c>
      <c r="C42" s="94"/>
      <c r="D42" s="95"/>
      <c r="E42" s="35" t="s">
        <v>429</v>
      </c>
      <c r="F42" s="4">
        <v>4328.1000000000004</v>
      </c>
      <c r="G42" s="4"/>
      <c r="H42" s="4"/>
    </row>
    <row r="43" spans="1:8" ht="54.75" customHeight="1" x14ac:dyDescent="0.25">
      <c r="A43" s="43">
        <v>22</v>
      </c>
      <c r="B43" s="96" t="s">
        <v>26</v>
      </c>
      <c r="C43" s="94"/>
      <c r="D43" s="95"/>
      <c r="E43" s="35" t="s">
        <v>430</v>
      </c>
      <c r="F43" s="4">
        <v>1519.2</v>
      </c>
      <c r="G43" s="4"/>
      <c r="H43" s="4"/>
    </row>
    <row r="44" spans="1:8" ht="44.25" customHeight="1" x14ac:dyDescent="0.25">
      <c r="A44" s="43">
        <v>23</v>
      </c>
      <c r="B44" s="96" t="s">
        <v>423</v>
      </c>
      <c r="C44" s="94"/>
      <c r="D44" s="95"/>
      <c r="E44" s="35" t="s">
        <v>431</v>
      </c>
      <c r="F44" s="4"/>
      <c r="G44" s="4">
        <v>515.19110000000001</v>
      </c>
      <c r="H44" s="4"/>
    </row>
    <row r="45" spans="1:8" ht="51" customHeight="1" x14ac:dyDescent="0.25">
      <c r="A45" s="43">
        <v>24</v>
      </c>
      <c r="B45" s="103" t="s">
        <v>424</v>
      </c>
      <c r="C45" s="98"/>
      <c r="D45" s="99"/>
      <c r="E45" s="35" t="s">
        <v>432</v>
      </c>
      <c r="F45" s="4"/>
      <c r="G45" s="4">
        <v>270</v>
      </c>
      <c r="H45" s="4"/>
    </row>
    <row r="46" spans="1:8" ht="48.75" customHeight="1" x14ac:dyDescent="0.25">
      <c r="A46" s="43">
        <v>25</v>
      </c>
      <c r="B46" s="100" t="s">
        <v>425</v>
      </c>
      <c r="C46" s="101"/>
      <c r="D46" s="102"/>
      <c r="E46" s="35" t="s">
        <v>433</v>
      </c>
      <c r="F46" s="4">
        <v>172.9</v>
      </c>
      <c r="G46" s="4">
        <v>105</v>
      </c>
      <c r="H46" s="4"/>
    </row>
    <row r="47" spans="1:8" ht="57" customHeight="1" x14ac:dyDescent="0.25">
      <c r="A47" s="43">
        <v>26</v>
      </c>
      <c r="B47" s="93" t="s">
        <v>27</v>
      </c>
      <c r="C47" s="94"/>
      <c r="D47" s="95"/>
      <c r="E47" s="35" t="s">
        <v>434</v>
      </c>
      <c r="F47" s="6">
        <v>1287.2</v>
      </c>
      <c r="G47" s="6"/>
      <c r="H47" s="6"/>
    </row>
    <row r="48" spans="1:8" ht="51.75" customHeight="1" x14ac:dyDescent="0.25">
      <c r="A48" s="43">
        <v>27</v>
      </c>
      <c r="B48" s="93" t="s">
        <v>426</v>
      </c>
      <c r="C48" s="94"/>
      <c r="D48" s="95"/>
      <c r="E48" s="35" t="s">
        <v>435</v>
      </c>
      <c r="F48" s="6"/>
      <c r="G48" s="6">
        <v>2039.99999</v>
      </c>
      <c r="H48" s="6"/>
    </row>
    <row r="49" spans="1:8" ht="60.75" customHeight="1" x14ac:dyDescent="0.25">
      <c r="A49" s="43">
        <v>28</v>
      </c>
      <c r="B49" s="97" t="s">
        <v>28</v>
      </c>
      <c r="C49" s="98"/>
      <c r="D49" s="99"/>
      <c r="E49" s="35" t="s">
        <v>436</v>
      </c>
      <c r="F49" s="6">
        <v>412.8</v>
      </c>
      <c r="G49" s="6"/>
      <c r="H49" s="6"/>
    </row>
    <row r="50" spans="1:8" ht="18" customHeight="1" x14ac:dyDescent="0.25">
      <c r="A50" s="53" t="s">
        <v>20</v>
      </c>
      <c r="B50" s="54"/>
      <c r="C50" s="54"/>
      <c r="D50" s="54"/>
      <c r="E50" s="55"/>
      <c r="F50" s="21">
        <f>SUM(F40:F49)</f>
        <v>9647.9</v>
      </c>
      <c r="G50" s="21">
        <f t="shared" ref="G50" si="3">SUM(G40:G49)</f>
        <v>6270.3910900000001</v>
      </c>
      <c r="H50" s="21"/>
    </row>
    <row r="51" spans="1:8" x14ac:dyDescent="0.25">
      <c r="A51" s="60" t="s">
        <v>31</v>
      </c>
      <c r="B51" s="60"/>
      <c r="C51" s="60"/>
      <c r="D51" s="60"/>
      <c r="E51" s="60"/>
      <c r="F51" s="21">
        <f>F50</f>
        <v>9647.9</v>
      </c>
      <c r="G51" s="21">
        <f t="shared" ref="G51" si="4">G50</f>
        <v>6270.3910900000001</v>
      </c>
      <c r="H51" s="21"/>
    </row>
    <row r="52" spans="1:8" ht="21" customHeight="1" x14ac:dyDescent="0.25">
      <c r="A52" s="48" t="s">
        <v>32</v>
      </c>
      <c r="B52" s="49"/>
      <c r="C52" s="49"/>
      <c r="D52" s="49"/>
      <c r="E52" s="49"/>
      <c r="F52" s="49"/>
      <c r="G52" s="49"/>
      <c r="H52" s="49"/>
    </row>
    <row r="53" spans="1:8" x14ac:dyDescent="0.25">
      <c r="A53" s="48" t="s">
        <v>6</v>
      </c>
      <c r="B53" s="49"/>
      <c r="C53" s="49"/>
      <c r="D53" s="49"/>
      <c r="E53" s="49"/>
      <c r="F53" s="49"/>
      <c r="G53" s="49"/>
      <c r="H53" s="49"/>
    </row>
    <row r="54" spans="1:8" ht="39" customHeight="1" x14ac:dyDescent="0.25">
      <c r="A54" s="2">
        <v>29</v>
      </c>
      <c r="B54" s="50" t="s">
        <v>438</v>
      </c>
      <c r="C54" s="51" t="s">
        <v>438</v>
      </c>
      <c r="D54" s="52" t="s">
        <v>438</v>
      </c>
      <c r="E54" s="36" t="s">
        <v>441</v>
      </c>
      <c r="F54" s="4">
        <v>10460.83877</v>
      </c>
      <c r="G54" s="4">
        <v>223.64673999999999</v>
      </c>
      <c r="H54" s="4"/>
    </row>
    <row r="55" spans="1:8" ht="54.75" customHeight="1" x14ac:dyDescent="0.25">
      <c r="A55" s="2">
        <v>30</v>
      </c>
      <c r="B55" s="50" t="s">
        <v>33</v>
      </c>
      <c r="C55" s="51" t="s">
        <v>33</v>
      </c>
      <c r="D55" s="52" t="s">
        <v>33</v>
      </c>
      <c r="E55" s="36" t="s">
        <v>34</v>
      </c>
      <c r="F55" s="4"/>
      <c r="G55" s="4"/>
      <c r="H55" s="4">
        <v>50000</v>
      </c>
    </row>
    <row r="56" spans="1:8" ht="35.25" customHeight="1" x14ac:dyDescent="0.25">
      <c r="A56" s="2">
        <v>31</v>
      </c>
      <c r="B56" s="50" t="s">
        <v>439</v>
      </c>
      <c r="C56" s="51" t="s">
        <v>439</v>
      </c>
      <c r="D56" s="52" t="s">
        <v>439</v>
      </c>
      <c r="E56" s="36" t="s">
        <v>44</v>
      </c>
      <c r="F56" s="4"/>
      <c r="G56" s="4"/>
      <c r="H56" s="4">
        <v>17995.3</v>
      </c>
    </row>
    <row r="57" spans="1:8" ht="55.5" customHeight="1" x14ac:dyDescent="0.25">
      <c r="A57" s="2">
        <v>32</v>
      </c>
      <c r="B57" s="57" t="s">
        <v>440</v>
      </c>
      <c r="C57" s="58" t="s">
        <v>440</v>
      </c>
      <c r="D57" s="59" t="s">
        <v>440</v>
      </c>
      <c r="E57" s="36" t="s">
        <v>44</v>
      </c>
      <c r="F57" s="6"/>
      <c r="G57" s="6"/>
      <c r="H57" s="6">
        <v>37392.199999999997</v>
      </c>
    </row>
    <row r="58" spans="1:8" ht="18" customHeight="1" x14ac:dyDescent="0.25">
      <c r="A58" s="88" t="s">
        <v>19</v>
      </c>
      <c r="B58" s="89"/>
      <c r="C58" s="89"/>
      <c r="D58" s="89"/>
      <c r="E58" s="89"/>
      <c r="F58" s="21">
        <f>SUM(F54:F57)</f>
        <v>10460.83877</v>
      </c>
      <c r="G58" s="21">
        <f t="shared" ref="G58:H58" si="5">SUM(G54:G57)</f>
        <v>223.64673999999999</v>
      </c>
      <c r="H58" s="21">
        <f t="shared" si="5"/>
        <v>105387.5</v>
      </c>
    </row>
    <row r="59" spans="1:8" x14ac:dyDescent="0.25">
      <c r="A59" s="48" t="s">
        <v>18</v>
      </c>
      <c r="B59" s="49"/>
      <c r="C59" s="49"/>
      <c r="D59" s="49"/>
      <c r="E59" s="49"/>
      <c r="F59" s="49"/>
      <c r="G59" s="49"/>
      <c r="H59" s="49"/>
    </row>
    <row r="60" spans="1:8" ht="55.5" customHeight="1" x14ac:dyDescent="0.25">
      <c r="A60" s="18">
        <v>33</v>
      </c>
      <c r="B60" s="45" t="s">
        <v>442</v>
      </c>
      <c r="C60" s="46" t="s">
        <v>442</v>
      </c>
      <c r="D60" s="47" t="s">
        <v>442</v>
      </c>
      <c r="E60" s="35" t="s">
        <v>453</v>
      </c>
      <c r="F60" s="6">
        <v>2803.0356200000001</v>
      </c>
      <c r="G60" s="6"/>
      <c r="H60" s="6"/>
    </row>
    <row r="61" spans="1:8" ht="53.25" customHeight="1" x14ac:dyDescent="0.25">
      <c r="A61" s="18">
        <v>34</v>
      </c>
      <c r="B61" s="45" t="s">
        <v>443</v>
      </c>
      <c r="C61" s="46" t="s">
        <v>443</v>
      </c>
      <c r="D61" s="47" t="s">
        <v>443</v>
      </c>
      <c r="E61" s="35" t="s">
        <v>454</v>
      </c>
      <c r="F61" s="6"/>
      <c r="G61" s="6">
        <v>2133.5382</v>
      </c>
      <c r="H61" s="6"/>
    </row>
    <row r="62" spans="1:8" ht="53.25" customHeight="1" x14ac:dyDescent="0.25">
      <c r="A62" s="18">
        <v>35</v>
      </c>
      <c r="B62" s="45" t="s">
        <v>35</v>
      </c>
      <c r="C62" s="46" t="s">
        <v>35</v>
      </c>
      <c r="D62" s="47" t="s">
        <v>35</v>
      </c>
      <c r="E62" s="35" t="s">
        <v>455</v>
      </c>
      <c r="F62" s="6"/>
      <c r="G62" s="6">
        <v>1168.9949199999999</v>
      </c>
      <c r="H62" s="6"/>
    </row>
    <row r="63" spans="1:8" ht="50.25" customHeight="1" x14ac:dyDescent="0.25">
      <c r="A63" s="18">
        <v>36</v>
      </c>
      <c r="B63" s="45" t="s">
        <v>444</v>
      </c>
      <c r="C63" s="46" t="s">
        <v>444</v>
      </c>
      <c r="D63" s="47" t="s">
        <v>444</v>
      </c>
      <c r="E63" s="35" t="s">
        <v>456</v>
      </c>
      <c r="F63" s="6"/>
      <c r="G63" s="6">
        <v>799.8</v>
      </c>
      <c r="H63" s="6"/>
    </row>
    <row r="64" spans="1:8" ht="62.25" customHeight="1" x14ac:dyDescent="0.25">
      <c r="A64" s="18">
        <v>37</v>
      </c>
      <c r="B64" s="45" t="s">
        <v>36</v>
      </c>
      <c r="C64" s="46" t="s">
        <v>36</v>
      </c>
      <c r="D64" s="47" t="s">
        <v>36</v>
      </c>
      <c r="E64" s="35" t="s">
        <v>457</v>
      </c>
      <c r="F64" s="6"/>
      <c r="G64" s="6">
        <v>1433.49469</v>
      </c>
      <c r="H64" s="6"/>
    </row>
    <row r="65" spans="1:8" ht="54.75" customHeight="1" x14ac:dyDescent="0.25">
      <c r="A65" s="18">
        <v>38</v>
      </c>
      <c r="B65" s="45" t="s">
        <v>37</v>
      </c>
      <c r="C65" s="46" t="s">
        <v>37</v>
      </c>
      <c r="D65" s="47" t="s">
        <v>37</v>
      </c>
      <c r="E65" s="35" t="s">
        <v>458</v>
      </c>
      <c r="F65" s="6">
        <v>1898.05205</v>
      </c>
      <c r="G65" s="6">
        <v>1521.0666400000002</v>
      </c>
      <c r="H65" s="6"/>
    </row>
    <row r="66" spans="1:8" ht="57.75" customHeight="1" x14ac:dyDescent="0.25">
      <c r="A66" s="18">
        <v>39</v>
      </c>
      <c r="B66" s="45" t="s">
        <v>445</v>
      </c>
      <c r="C66" s="46" t="s">
        <v>445</v>
      </c>
      <c r="D66" s="47" t="s">
        <v>445</v>
      </c>
      <c r="E66" s="35" t="s">
        <v>459</v>
      </c>
      <c r="F66" s="6">
        <v>119.00460000000001</v>
      </c>
      <c r="G66" s="6"/>
      <c r="H66" s="6"/>
    </row>
    <row r="67" spans="1:8" ht="39.75" customHeight="1" x14ac:dyDescent="0.25">
      <c r="A67" s="18">
        <v>40</v>
      </c>
      <c r="B67" s="45" t="s">
        <v>446</v>
      </c>
      <c r="C67" s="46" t="s">
        <v>446</v>
      </c>
      <c r="D67" s="47" t="s">
        <v>446</v>
      </c>
      <c r="E67" s="35" t="s">
        <v>460</v>
      </c>
      <c r="F67" s="6">
        <v>293.75900000000001</v>
      </c>
      <c r="G67" s="6"/>
      <c r="H67" s="6"/>
    </row>
    <row r="68" spans="1:8" ht="57" customHeight="1" x14ac:dyDescent="0.25">
      <c r="A68" s="18">
        <v>41</v>
      </c>
      <c r="B68" s="45" t="s">
        <v>38</v>
      </c>
      <c r="C68" s="46" t="s">
        <v>38</v>
      </c>
      <c r="D68" s="47" t="s">
        <v>38</v>
      </c>
      <c r="E68" s="35" t="s">
        <v>461</v>
      </c>
      <c r="F68" s="6">
        <v>350.74715000000003</v>
      </c>
      <c r="G68" s="6">
        <v>1048.72208</v>
      </c>
      <c r="H68" s="6"/>
    </row>
    <row r="69" spans="1:8" ht="66" customHeight="1" x14ac:dyDescent="0.25">
      <c r="A69" s="18">
        <v>42</v>
      </c>
      <c r="B69" s="45" t="s">
        <v>39</v>
      </c>
      <c r="C69" s="46" t="s">
        <v>39</v>
      </c>
      <c r="D69" s="47" t="s">
        <v>39</v>
      </c>
      <c r="E69" s="35" t="s">
        <v>462</v>
      </c>
      <c r="F69" s="6">
        <v>1747.3859399999999</v>
      </c>
      <c r="G69" s="6">
        <v>894.20911000000001</v>
      </c>
      <c r="H69" s="6"/>
    </row>
    <row r="70" spans="1:8" ht="61.5" customHeight="1" x14ac:dyDescent="0.25">
      <c r="A70" s="18">
        <v>43</v>
      </c>
      <c r="B70" s="45" t="s">
        <v>447</v>
      </c>
      <c r="C70" s="46" t="s">
        <v>447</v>
      </c>
      <c r="D70" s="47" t="s">
        <v>447</v>
      </c>
      <c r="E70" s="35" t="s">
        <v>463</v>
      </c>
      <c r="F70" s="6">
        <v>498.03199999999998</v>
      </c>
      <c r="G70" s="6"/>
      <c r="H70" s="6"/>
    </row>
    <row r="71" spans="1:8" ht="51.75" customHeight="1" x14ac:dyDescent="0.25">
      <c r="A71" s="18">
        <v>44</v>
      </c>
      <c r="B71" s="45" t="s">
        <v>40</v>
      </c>
      <c r="C71" s="46" t="s">
        <v>40</v>
      </c>
      <c r="D71" s="47" t="s">
        <v>40</v>
      </c>
      <c r="E71" s="35" t="s">
        <v>464</v>
      </c>
      <c r="F71" s="6"/>
      <c r="G71" s="6"/>
      <c r="H71" s="6"/>
    </row>
    <row r="72" spans="1:8" ht="63" customHeight="1" x14ac:dyDescent="0.25">
      <c r="A72" s="18">
        <v>45</v>
      </c>
      <c r="B72" s="45" t="s">
        <v>448</v>
      </c>
      <c r="C72" s="46" t="s">
        <v>448</v>
      </c>
      <c r="D72" s="47" t="s">
        <v>448</v>
      </c>
      <c r="E72" s="35" t="s">
        <v>465</v>
      </c>
      <c r="F72" s="22">
        <v>608.23599999999999</v>
      </c>
      <c r="G72" s="22">
        <v>228</v>
      </c>
      <c r="H72" s="22"/>
    </row>
    <row r="73" spans="1:8" ht="64.5" customHeight="1" x14ac:dyDescent="0.25">
      <c r="A73" s="18">
        <v>46</v>
      </c>
      <c r="B73" s="45" t="s">
        <v>41</v>
      </c>
      <c r="C73" s="46" t="s">
        <v>41</v>
      </c>
      <c r="D73" s="47" t="s">
        <v>41</v>
      </c>
      <c r="E73" s="35" t="s">
        <v>466</v>
      </c>
      <c r="F73" s="22">
        <v>1373.7619999999999</v>
      </c>
      <c r="G73" s="22"/>
      <c r="H73" s="22"/>
    </row>
    <row r="74" spans="1:8" ht="52.5" customHeight="1" x14ac:dyDescent="0.25">
      <c r="A74" s="18">
        <v>47</v>
      </c>
      <c r="B74" s="45" t="s">
        <v>42</v>
      </c>
      <c r="C74" s="46" t="s">
        <v>42</v>
      </c>
      <c r="D74" s="47" t="s">
        <v>42</v>
      </c>
      <c r="E74" s="35" t="s">
        <v>467</v>
      </c>
      <c r="F74" s="22"/>
      <c r="G74" s="22">
        <v>3253.2427299999995</v>
      </c>
      <c r="H74" s="22"/>
    </row>
    <row r="75" spans="1:8" ht="52.5" customHeight="1" x14ac:dyDescent="0.25">
      <c r="A75" s="18">
        <v>48</v>
      </c>
      <c r="B75" s="45" t="s">
        <v>449</v>
      </c>
      <c r="C75" s="46" t="s">
        <v>449</v>
      </c>
      <c r="D75" s="47" t="s">
        <v>449</v>
      </c>
      <c r="E75" s="35" t="s">
        <v>468</v>
      </c>
      <c r="F75" s="22">
        <v>1813.5120300000001</v>
      </c>
      <c r="G75" s="22">
        <v>105.50997</v>
      </c>
      <c r="H75" s="22"/>
    </row>
    <row r="76" spans="1:8" ht="52.5" customHeight="1" x14ac:dyDescent="0.25">
      <c r="A76" s="18">
        <v>49</v>
      </c>
      <c r="B76" s="45" t="s">
        <v>43</v>
      </c>
      <c r="C76" s="46" t="s">
        <v>43</v>
      </c>
      <c r="D76" s="47" t="s">
        <v>43</v>
      </c>
      <c r="E76" s="35" t="s">
        <v>469</v>
      </c>
      <c r="F76" s="22"/>
      <c r="G76" s="22">
        <v>609.75225999999998</v>
      </c>
      <c r="H76" s="22"/>
    </row>
    <row r="77" spans="1:8" ht="52.5" customHeight="1" x14ac:dyDescent="0.25">
      <c r="A77" s="18">
        <v>50</v>
      </c>
      <c r="B77" s="45" t="s">
        <v>450</v>
      </c>
      <c r="C77" s="46" t="s">
        <v>450</v>
      </c>
      <c r="D77" s="47" t="s">
        <v>450</v>
      </c>
      <c r="E77" s="35" t="s">
        <v>470</v>
      </c>
      <c r="F77" s="22">
        <v>503.714</v>
      </c>
      <c r="G77" s="22"/>
      <c r="H77" s="22"/>
    </row>
    <row r="78" spans="1:8" ht="52.5" customHeight="1" x14ac:dyDescent="0.25">
      <c r="A78" s="18">
        <v>51</v>
      </c>
      <c r="B78" s="45" t="s">
        <v>451</v>
      </c>
      <c r="C78" s="46" t="s">
        <v>451</v>
      </c>
      <c r="D78" s="47" t="s">
        <v>451</v>
      </c>
      <c r="E78" s="35" t="s">
        <v>471</v>
      </c>
      <c r="F78" s="22">
        <v>1171.028</v>
      </c>
      <c r="G78" s="22"/>
      <c r="H78" s="22"/>
    </row>
    <row r="79" spans="1:8" ht="52.5" customHeight="1" x14ac:dyDescent="0.25">
      <c r="A79" s="18">
        <v>52</v>
      </c>
      <c r="B79" s="45" t="s">
        <v>45</v>
      </c>
      <c r="C79" s="46" t="s">
        <v>45</v>
      </c>
      <c r="D79" s="47" t="s">
        <v>45</v>
      </c>
      <c r="E79" s="35" t="s">
        <v>472</v>
      </c>
      <c r="F79" s="22">
        <v>300</v>
      </c>
      <c r="G79" s="22">
        <v>965.97762</v>
      </c>
      <c r="H79" s="22"/>
    </row>
    <row r="80" spans="1:8" ht="52.5" customHeight="1" x14ac:dyDescent="0.25">
      <c r="A80" s="18">
        <v>53</v>
      </c>
      <c r="B80" s="45" t="s">
        <v>452</v>
      </c>
      <c r="C80" s="46" t="s">
        <v>452</v>
      </c>
      <c r="D80" s="47" t="s">
        <v>452</v>
      </c>
      <c r="E80" s="35" t="s">
        <v>463</v>
      </c>
      <c r="F80" s="22">
        <v>794.01059999999995</v>
      </c>
      <c r="G80" s="22"/>
      <c r="H80" s="22"/>
    </row>
    <row r="81" spans="1:8" ht="18" customHeight="1" x14ac:dyDescent="0.25">
      <c r="A81" s="53" t="s">
        <v>20</v>
      </c>
      <c r="B81" s="54"/>
      <c r="C81" s="54"/>
      <c r="D81" s="54"/>
      <c r="E81" s="55"/>
      <c r="F81" s="21">
        <f>SUM(F60:F80)</f>
        <v>14274.278990000001</v>
      </c>
      <c r="G81" s="21">
        <f t="shared" ref="G81" si="6">SUM(G60:G80)</f>
        <v>14162.308219999999</v>
      </c>
      <c r="H81" s="21"/>
    </row>
    <row r="82" spans="1:8" x14ac:dyDescent="0.25">
      <c r="A82" s="60" t="s">
        <v>46</v>
      </c>
      <c r="B82" s="60"/>
      <c r="C82" s="60"/>
      <c r="D82" s="60"/>
      <c r="E82" s="60"/>
      <c r="F82" s="21">
        <f>F81+F58</f>
        <v>24735.117760000001</v>
      </c>
      <c r="G82" s="21">
        <f t="shared" ref="G82:H82" si="7">G81+G58</f>
        <v>14385.954959999999</v>
      </c>
      <c r="H82" s="21">
        <f t="shared" si="7"/>
        <v>105387.5</v>
      </c>
    </row>
    <row r="83" spans="1:8" ht="21" customHeight="1" x14ac:dyDescent="0.25">
      <c r="A83" s="83" t="s">
        <v>47</v>
      </c>
      <c r="B83" s="84"/>
      <c r="C83" s="84"/>
      <c r="D83" s="84"/>
      <c r="E83" s="84"/>
      <c r="F83" s="84"/>
      <c r="G83" s="84"/>
      <c r="H83" s="84"/>
    </row>
    <row r="84" spans="1:8" x14ac:dyDescent="0.25">
      <c r="A84" s="48" t="s">
        <v>18</v>
      </c>
      <c r="B84" s="49"/>
      <c r="C84" s="49"/>
      <c r="D84" s="49"/>
      <c r="E84" s="49"/>
      <c r="F84" s="49"/>
      <c r="G84" s="49"/>
      <c r="H84" s="49"/>
    </row>
    <row r="85" spans="1:8" ht="52.5" customHeight="1" x14ac:dyDescent="0.25">
      <c r="A85" s="18">
        <v>54</v>
      </c>
      <c r="B85" s="45" t="s">
        <v>48</v>
      </c>
      <c r="C85" s="46" t="s">
        <v>48</v>
      </c>
      <c r="D85" s="47" t="s">
        <v>48</v>
      </c>
      <c r="E85" s="19" t="s">
        <v>475</v>
      </c>
      <c r="F85" s="22">
        <v>882.27217000000007</v>
      </c>
      <c r="G85" s="22"/>
      <c r="H85" s="22"/>
    </row>
    <row r="86" spans="1:8" ht="60.75" customHeight="1" x14ac:dyDescent="0.25">
      <c r="A86" s="18">
        <v>55</v>
      </c>
      <c r="B86" s="45" t="s">
        <v>49</v>
      </c>
      <c r="C86" s="46" t="s">
        <v>49</v>
      </c>
      <c r="D86" s="47" t="s">
        <v>49</v>
      </c>
      <c r="E86" s="19" t="s">
        <v>476</v>
      </c>
      <c r="F86" s="22"/>
      <c r="G86" s="22">
        <v>1999.8620800000001</v>
      </c>
      <c r="H86" s="22"/>
    </row>
    <row r="87" spans="1:8" ht="62.25" customHeight="1" x14ac:dyDescent="0.25">
      <c r="A87" s="18">
        <v>56</v>
      </c>
      <c r="B87" s="45" t="s">
        <v>50</v>
      </c>
      <c r="C87" s="46" t="s">
        <v>50</v>
      </c>
      <c r="D87" s="47" t="s">
        <v>50</v>
      </c>
      <c r="E87" s="19" t="s">
        <v>477</v>
      </c>
      <c r="F87" s="22"/>
      <c r="G87" s="22">
        <v>2803.3397400000003</v>
      </c>
      <c r="H87" s="22"/>
    </row>
    <row r="88" spans="1:8" ht="48.75" customHeight="1" x14ac:dyDescent="0.25">
      <c r="A88" s="18">
        <v>57</v>
      </c>
      <c r="B88" s="45" t="s">
        <v>51</v>
      </c>
      <c r="C88" s="46" t="s">
        <v>51</v>
      </c>
      <c r="D88" s="47" t="s">
        <v>51</v>
      </c>
      <c r="E88" s="19" t="s">
        <v>478</v>
      </c>
      <c r="F88" s="22">
        <v>1212.04378</v>
      </c>
      <c r="G88" s="22">
        <v>1123.7989399999999</v>
      </c>
      <c r="H88" s="22"/>
    </row>
    <row r="89" spans="1:8" ht="54.75" customHeight="1" x14ac:dyDescent="0.25">
      <c r="A89" s="18">
        <v>58</v>
      </c>
      <c r="B89" s="45" t="s">
        <v>473</v>
      </c>
      <c r="C89" s="46" t="s">
        <v>473</v>
      </c>
      <c r="D89" s="47" t="s">
        <v>473</v>
      </c>
      <c r="E89" s="19" t="s">
        <v>479</v>
      </c>
      <c r="F89" s="22"/>
      <c r="G89" s="22">
        <v>449.57299999999998</v>
      </c>
      <c r="H89" s="22"/>
    </row>
    <row r="90" spans="1:8" ht="57.75" customHeight="1" x14ac:dyDescent="0.25">
      <c r="A90" s="18">
        <v>59</v>
      </c>
      <c r="B90" s="45" t="s">
        <v>474</v>
      </c>
      <c r="C90" s="46" t="s">
        <v>474</v>
      </c>
      <c r="D90" s="47" t="s">
        <v>474</v>
      </c>
      <c r="E90" s="19" t="s">
        <v>480</v>
      </c>
      <c r="F90" s="22"/>
      <c r="G90" s="22">
        <v>168.44438</v>
      </c>
      <c r="H90" s="22"/>
    </row>
    <row r="91" spans="1:8" ht="18" customHeight="1" x14ac:dyDescent="0.25">
      <c r="A91" s="53" t="s">
        <v>20</v>
      </c>
      <c r="B91" s="54"/>
      <c r="C91" s="54"/>
      <c r="D91" s="54"/>
      <c r="E91" s="55"/>
      <c r="F91" s="21">
        <f>SUM(F85:F90)</f>
        <v>2094.3159500000002</v>
      </c>
      <c r="G91" s="21">
        <f t="shared" ref="G91" si="8">SUM(G85:G90)</f>
        <v>6545.0181400000001</v>
      </c>
      <c r="H91" s="21"/>
    </row>
    <row r="92" spans="1:8" x14ac:dyDescent="0.25">
      <c r="A92" s="60" t="s">
        <v>52</v>
      </c>
      <c r="B92" s="60"/>
      <c r="C92" s="60"/>
      <c r="D92" s="60"/>
      <c r="E92" s="60"/>
      <c r="F92" s="21">
        <f>F91</f>
        <v>2094.3159500000002</v>
      </c>
      <c r="G92" s="21">
        <f t="shared" ref="G92" si="9">G91</f>
        <v>6545.0181400000001</v>
      </c>
      <c r="H92" s="21"/>
    </row>
    <row r="93" spans="1:8" ht="21" customHeight="1" x14ac:dyDescent="0.25">
      <c r="A93" s="83" t="s">
        <v>53</v>
      </c>
      <c r="B93" s="84"/>
      <c r="C93" s="84"/>
      <c r="D93" s="84"/>
      <c r="E93" s="84"/>
      <c r="F93" s="84"/>
      <c r="G93" s="84"/>
      <c r="H93" s="84"/>
    </row>
    <row r="94" spans="1:8" x14ac:dyDescent="0.25">
      <c r="A94" s="48" t="s">
        <v>6</v>
      </c>
      <c r="B94" s="49"/>
      <c r="C94" s="49"/>
      <c r="D94" s="49"/>
      <c r="E94" s="49"/>
      <c r="F94" s="49"/>
      <c r="G94" s="49"/>
      <c r="H94" s="49"/>
    </row>
    <row r="95" spans="1:8" ht="52.5" customHeight="1" x14ac:dyDescent="0.25">
      <c r="A95" s="18">
        <v>60</v>
      </c>
      <c r="B95" s="45" t="s">
        <v>54</v>
      </c>
      <c r="C95" s="46" t="s">
        <v>54</v>
      </c>
      <c r="D95" s="47" t="s">
        <v>54</v>
      </c>
      <c r="E95" s="19" t="s">
        <v>55</v>
      </c>
      <c r="F95" s="22">
        <v>12088.75835</v>
      </c>
      <c r="G95" s="22">
        <v>2550.15</v>
      </c>
      <c r="H95" s="22"/>
    </row>
    <row r="96" spans="1:8" ht="75" customHeight="1" x14ac:dyDescent="0.25">
      <c r="A96" s="18">
        <v>61</v>
      </c>
      <c r="B96" s="45" t="s">
        <v>56</v>
      </c>
      <c r="C96" s="46" t="s">
        <v>56</v>
      </c>
      <c r="D96" s="47" t="s">
        <v>56</v>
      </c>
      <c r="E96" s="19" t="s">
        <v>57</v>
      </c>
      <c r="F96" s="22">
        <v>3874.2754100000002</v>
      </c>
      <c r="G96" s="22">
        <v>5341.52</v>
      </c>
      <c r="H96" s="22">
        <v>12708.2</v>
      </c>
    </row>
    <row r="97" spans="1:8" ht="69" customHeight="1" x14ac:dyDescent="0.25">
      <c r="A97" s="18">
        <v>62</v>
      </c>
      <c r="B97" s="45" t="s">
        <v>58</v>
      </c>
      <c r="C97" s="46" t="s">
        <v>58</v>
      </c>
      <c r="D97" s="47" t="s">
        <v>58</v>
      </c>
      <c r="E97" s="19" t="s">
        <v>59</v>
      </c>
      <c r="F97" s="22">
        <v>1206.41203</v>
      </c>
      <c r="G97" s="22">
        <v>807.69</v>
      </c>
      <c r="H97" s="22">
        <v>17000</v>
      </c>
    </row>
    <row r="98" spans="1:8" ht="18" customHeight="1" x14ac:dyDescent="0.25">
      <c r="A98" s="53" t="s">
        <v>19</v>
      </c>
      <c r="B98" s="54"/>
      <c r="C98" s="54"/>
      <c r="D98" s="54"/>
      <c r="E98" s="55"/>
      <c r="F98" s="21">
        <f>SUM(F95:F97)</f>
        <v>17169.445790000002</v>
      </c>
      <c r="G98" s="21">
        <f t="shared" ref="G98:H98" si="10">SUM(G95:G97)</f>
        <v>8699.36</v>
      </c>
      <c r="H98" s="21">
        <f t="shared" si="10"/>
        <v>29708.2</v>
      </c>
    </row>
    <row r="99" spans="1:8" x14ac:dyDescent="0.25">
      <c r="A99" s="48" t="s">
        <v>18</v>
      </c>
      <c r="B99" s="49"/>
      <c r="C99" s="49"/>
      <c r="D99" s="49"/>
      <c r="E99" s="49"/>
      <c r="F99" s="49"/>
      <c r="G99" s="49"/>
      <c r="H99" s="49"/>
    </row>
    <row r="100" spans="1:8" ht="52.5" customHeight="1" x14ac:dyDescent="0.25">
      <c r="A100" s="18">
        <v>63</v>
      </c>
      <c r="B100" s="45" t="s">
        <v>525</v>
      </c>
      <c r="C100" s="46" t="s">
        <v>526</v>
      </c>
      <c r="D100" s="47" t="s">
        <v>525</v>
      </c>
      <c r="E100" s="19" t="s">
        <v>526</v>
      </c>
      <c r="F100" s="22">
        <v>2351.07645</v>
      </c>
      <c r="G100" s="22">
        <v>509.26884000000001</v>
      </c>
      <c r="H100" s="22"/>
    </row>
    <row r="101" spans="1:8" ht="52.5" customHeight="1" x14ac:dyDescent="0.25">
      <c r="A101" s="18">
        <v>64</v>
      </c>
      <c r="B101" s="45" t="s">
        <v>60</v>
      </c>
      <c r="C101" s="46" t="s">
        <v>527</v>
      </c>
      <c r="D101" s="47" t="s">
        <v>60</v>
      </c>
      <c r="E101" s="19" t="s">
        <v>527</v>
      </c>
      <c r="F101" s="22"/>
      <c r="G101" s="22">
        <v>1879.7194299999999</v>
      </c>
      <c r="H101" s="22"/>
    </row>
    <row r="102" spans="1:8" ht="52.5" customHeight="1" x14ac:dyDescent="0.25">
      <c r="A102" s="18">
        <v>65</v>
      </c>
      <c r="B102" s="45" t="s">
        <v>61</v>
      </c>
      <c r="C102" s="46" t="s">
        <v>528</v>
      </c>
      <c r="D102" s="47" t="s">
        <v>61</v>
      </c>
      <c r="E102" s="19" t="s">
        <v>528</v>
      </c>
      <c r="F102" s="22">
        <v>1765.8931100000002</v>
      </c>
      <c r="G102" s="22">
        <v>1474.9341899999999</v>
      </c>
      <c r="H102" s="22"/>
    </row>
    <row r="103" spans="1:8" ht="52.5" customHeight="1" x14ac:dyDescent="0.25">
      <c r="A103" s="18">
        <v>66</v>
      </c>
      <c r="B103" s="45" t="s">
        <v>62</v>
      </c>
      <c r="C103" s="46" t="s">
        <v>529</v>
      </c>
      <c r="D103" s="47" t="s">
        <v>62</v>
      </c>
      <c r="E103" s="19" t="s">
        <v>529</v>
      </c>
      <c r="F103" s="22"/>
      <c r="G103" s="22">
        <v>704.29031999999995</v>
      </c>
      <c r="H103" s="22"/>
    </row>
    <row r="104" spans="1:8" ht="52.5" customHeight="1" x14ac:dyDescent="0.25">
      <c r="A104" s="18">
        <v>67</v>
      </c>
      <c r="B104" s="45" t="s">
        <v>63</v>
      </c>
      <c r="C104" s="46" t="s">
        <v>530</v>
      </c>
      <c r="D104" s="47" t="s">
        <v>63</v>
      </c>
      <c r="E104" s="19" t="s">
        <v>530</v>
      </c>
      <c r="F104" s="22">
        <v>2086.89023</v>
      </c>
      <c r="G104" s="22"/>
      <c r="H104" s="22"/>
    </row>
    <row r="105" spans="1:8" ht="52.5" customHeight="1" x14ac:dyDescent="0.25">
      <c r="A105" s="18">
        <v>68</v>
      </c>
      <c r="B105" s="45" t="s">
        <v>531</v>
      </c>
      <c r="C105" s="46" t="s">
        <v>532</v>
      </c>
      <c r="D105" s="47" t="s">
        <v>531</v>
      </c>
      <c r="E105" s="19" t="s">
        <v>532</v>
      </c>
      <c r="F105" s="22">
        <v>95.352000000000004</v>
      </c>
      <c r="G105" s="22"/>
      <c r="H105" s="22"/>
    </row>
    <row r="106" spans="1:8" ht="52.5" customHeight="1" x14ac:dyDescent="0.25">
      <c r="A106" s="18">
        <v>69</v>
      </c>
      <c r="B106" s="45" t="s">
        <v>533</v>
      </c>
      <c r="C106" s="46" t="s">
        <v>534</v>
      </c>
      <c r="D106" s="47" t="s">
        <v>533</v>
      </c>
      <c r="E106" s="19" t="s">
        <v>534</v>
      </c>
      <c r="F106" s="22">
        <v>107.916</v>
      </c>
      <c r="G106" s="22">
        <v>122.78400000000001</v>
      </c>
      <c r="H106" s="22"/>
    </row>
    <row r="107" spans="1:8" ht="52.5" customHeight="1" x14ac:dyDescent="0.25">
      <c r="A107" s="18">
        <v>70</v>
      </c>
      <c r="B107" s="45" t="s">
        <v>64</v>
      </c>
      <c r="C107" s="46" t="s">
        <v>535</v>
      </c>
      <c r="D107" s="47" t="s">
        <v>64</v>
      </c>
      <c r="E107" s="19" t="s">
        <v>535</v>
      </c>
      <c r="F107" s="22">
        <v>40.619999999999997</v>
      </c>
      <c r="G107" s="22">
        <v>425.64843000000002</v>
      </c>
      <c r="H107" s="22"/>
    </row>
    <row r="108" spans="1:8" ht="52.5" customHeight="1" x14ac:dyDescent="0.25">
      <c r="A108" s="18">
        <v>71</v>
      </c>
      <c r="B108" s="45" t="s">
        <v>536</v>
      </c>
      <c r="C108" s="46" t="s">
        <v>537</v>
      </c>
      <c r="D108" s="47" t="s">
        <v>536</v>
      </c>
      <c r="E108" s="19" t="s">
        <v>537</v>
      </c>
      <c r="F108" s="22">
        <v>551.64637000000005</v>
      </c>
      <c r="G108" s="22"/>
      <c r="H108" s="22"/>
    </row>
    <row r="109" spans="1:8" ht="52.5" customHeight="1" x14ac:dyDescent="0.25">
      <c r="A109" s="18">
        <v>72</v>
      </c>
      <c r="B109" s="45" t="s">
        <v>538</v>
      </c>
      <c r="C109" s="46" t="s">
        <v>539</v>
      </c>
      <c r="D109" s="47" t="s">
        <v>538</v>
      </c>
      <c r="E109" s="19" t="s">
        <v>539</v>
      </c>
      <c r="F109" s="22">
        <v>539.53322000000003</v>
      </c>
      <c r="G109" s="22"/>
      <c r="H109" s="22"/>
    </row>
    <row r="110" spans="1:8" ht="52.5" customHeight="1" x14ac:dyDescent="0.25">
      <c r="A110" s="18">
        <v>73</v>
      </c>
      <c r="B110" s="45" t="s">
        <v>65</v>
      </c>
      <c r="C110" s="46" t="s">
        <v>540</v>
      </c>
      <c r="D110" s="47" t="s">
        <v>65</v>
      </c>
      <c r="E110" s="19" t="s">
        <v>540</v>
      </c>
      <c r="F110" s="22"/>
      <c r="G110" s="22">
        <v>614.52778999999998</v>
      </c>
      <c r="H110" s="22"/>
    </row>
    <row r="111" spans="1:8" ht="52.5" customHeight="1" x14ac:dyDescent="0.25">
      <c r="A111" s="18">
        <v>74</v>
      </c>
      <c r="B111" s="45" t="s">
        <v>541</v>
      </c>
      <c r="C111" s="46" t="s">
        <v>542</v>
      </c>
      <c r="D111" s="47" t="s">
        <v>541</v>
      </c>
      <c r="E111" s="19" t="s">
        <v>542</v>
      </c>
      <c r="F111" s="22"/>
      <c r="G111" s="22">
        <v>499.54040000000003</v>
      </c>
      <c r="H111" s="22"/>
    </row>
    <row r="112" spans="1:8" ht="52.5" customHeight="1" x14ac:dyDescent="0.25">
      <c r="A112" s="18">
        <v>75</v>
      </c>
      <c r="B112" s="45" t="s">
        <v>66</v>
      </c>
      <c r="C112" s="46" t="s">
        <v>543</v>
      </c>
      <c r="D112" s="47" t="s">
        <v>66</v>
      </c>
      <c r="E112" s="19" t="s">
        <v>543</v>
      </c>
      <c r="F112" s="22">
        <v>2685.13</v>
      </c>
      <c r="G112" s="22"/>
      <c r="H112" s="22"/>
    </row>
    <row r="113" spans="1:8" ht="52.5" customHeight="1" x14ac:dyDescent="0.25">
      <c r="A113" s="18">
        <v>76</v>
      </c>
      <c r="B113" s="45" t="s">
        <v>67</v>
      </c>
      <c r="C113" s="46" t="s">
        <v>544</v>
      </c>
      <c r="D113" s="47" t="s">
        <v>67</v>
      </c>
      <c r="E113" s="19" t="s">
        <v>544</v>
      </c>
      <c r="F113" s="22">
        <v>677.75672999999995</v>
      </c>
      <c r="G113" s="22">
        <v>1702.4502</v>
      </c>
      <c r="H113" s="22"/>
    </row>
    <row r="114" spans="1:8" ht="52.5" customHeight="1" x14ac:dyDescent="0.25">
      <c r="A114" s="18">
        <v>77</v>
      </c>
      <c r="B114" s="45" t="s">
        <v>545</v>
      </c>
      <c r="C114" s="46" t="s">
        <v>540</v>
      </c>
      <c r="D114" s="47" t="s">
        <v>545</v>
      </c>
      <c r="E114" s="19" t="s">
        <v>540</v>
      </c>
      <c r="F114" s="22">
        <v>240</v>
      </c>
      <c r="G114" s="22"/>
      <c r="H114" s="6"/>
    </row>
    <row r="115" spans="1:8" ht="18" customHeight="1" x14ac:dyDescent="0.25">
      <c r="A115" s="53" t="s">
        <v>20</v>
      </c>
      <c r="B115" s="54"/>
      <c r="C115" s="54"/>
      <c r="D115" s="54"/>
      <c r="E115" s="55"/>
      <c r="F115" s="21">
        <f>SUM(F100:F114)</f>
        <v>11141.814110000001</v>
      </c>
      <c r="G115" s="21">
        <f t="shared" ref="G115" si="11">SUM(G100:G114)</f>
        <v>7933.1635999999999</v>
      </c>
      <c r="H115" s="21"/>
    </row>
    <row r="116" spans="1:8" x14ac:dyDescent="0.25">
      <c r="A116" s="60" t="s">
        <v>68</v>
      </c>
      <c r="B116" s="60"/>
      <c r="C116" s="60"/>
      <c r="D116" s="60"/>
      <c r="E116" s="60"/>
      <c r="F116" s="21">
        <f>F115+F98</f>
        <v>28311.259900000005</v>
      </c>
      <c r="G116" s="21">
        <f t="shared" ref="G116:H116" si="12">G115+G98</f>
        <v>16632.5236</v>
      </c>
      <c r="H116" s="21">
        <f t="shared" si="12"/>
        <v>29708.2</v>
      </c>
    </row>
    <row r="117" spans="1:8" ht="21" customHeight="1" x14ac:dyDescent="0.25">
      <c r="A117" s="83" t="s">
        <v>69</v>
      </c>
      <c r="B117" s="84"/>
      <c r="C117" s="84"/>
      <c r="D117" s="84"/>
      <c r="E117" s="84"/>
      <c r="F117" s="84"/>
      <c r="G117" s="84"/>
      <c r="H117" s="84"/>
    </row>
    <row r="118" spans="1:8" x14ac:dyDescent="0.25">
      <c r="A118" s="48" t="s">
        <v>6</v>
      </c>
      <c r="B118" s="49"/>
      <c r="C118" s="49"/>
      <c r="D118" s="49"/>
      <c r="E118" s="49"/>
      <c r="F118" s="49"/>
      <c r="G118" s="49"/>
      <c r="H118" s="49"/>
    </row>
    <row r="119" spans="1:8" ht="52.5" customHeight="1" x14ac:dyDescent="0.25">
      <c r="A119" s="18">
        <v>78</v>
      </c>
      <c r="B119" s="45" t="s">
        <v>74</v>
      </c>
      <c r="C119" s="46" t="s">
        <v>73</v>
      </c>
      <c r="D119" s="47" t="s">
        <v>74</v>
      </c>
      <c r="E119" s="19" t="s">
        <v>73</v>
      </c>
      <c r="F119" s="22"/>
      <c r="G119" s="22"/>
      <c r="H119" s="22">
        <v>14057.2</v>
      </c>
    </row>
    <row r="120" spans="1:8" ht="52.5" customHeight="1" x14ac:dyDescent="0.25">
      <c r="A120" s="18">
        <v>79</v>
      </c>
      <c r="B120" s="45" t="s">
        <v>70</v>
      </c>
      <c r="C120" s="46" t="s">
        <v>71</v>
      </c>
      <c r="D120" s="47" t="s">
        <v>70</v>
      </c>
      <c r="E120" s="19" t="s">
        <v>71</v>
      </c>
      <c r="F120" s="22">
        <v>1744.9016200000001</v>
      </c>
      <c r="G120" s="22">
        <v>11266.09794</v>
      </c>
      <c r="H120" s="22">
        <v>25675.1</v>
      </c>
    </row>
    <row r="121" spans="1:8" ht="52.5" customHeight="1" x14ac:dyDescent="0.25">
      <c r="A121" s="18">
        <v>80</v>
      </c>
      <c r="B121" s="45" t="s">
        <v>72</v>
      </c>
      <c r="C121" s="46" t="s">
        <v>73</v>
      </c>
      <c r="D121" s="47" t="s">
        <v>72</v>
      </c>
      <c r="E121" s="19" t="s">
        <v>73</v>
      </c>
      <c r="F121" s="22">
        <v>664.3732</v>
      </c>
      <c r="G121" s="22">
        <v>11986.74561</v>
      </c>
      <c r="H121" s="22">
        <v>38007.1</v>
      </c>
    </row>
    <row r="122" spans="1:8" ht="18" customHeight="1" x14ac:dyDescent="0.25">
      <c r="A122" s="53" t="s">
        <v>19</v>
      </c>
      <c r="B122" s="54"/>
      <c r="C122" s="54"/>
      <c r="D122" s="54"/>
      <c r="E122" s="55"/>
      <c r="F122" s="21">
        <f>SUM(F119:F121)</f>
        <v>2409.2748200000001</v>
      </c>
      <c r="G122" s="21">
        <f t="shared" ref="G122:H122" si="13">SUM(G119:G121)</f>
        <v>23252.843549999998</v>
      </c>
      <c r="H122" s="21">
        <f t="shared" si="13"/>
        <v>77739.399999999994</v>
      </c>
    </row>
    <row r="123" spans="1:8" x14ac:dyDescent="0.25">
      <c r="A123" s="48" t="s">
        <v>18</v>
      </c>
      <c r="B123" s="49"/>
      <c r="C123" s="49"/>
      <c r="D123" s="49"/>
      <c r="E123" s="49"/>
      <c r="F123" s="49"/>
      <c r="G123" s="49"/>
      <c r="H123" s="49"/>
    </row>
    <row r="124" spans="1:8" ht="52.5" customHeight="1" x14ac:dyDescent="0.25">
      <c r="A124" s="18">
        <v>81</v>
      </c>
      <c r="B124" s="45" t="s">
        <v>75</v>
      </c>
      <c r="C124" s="46" t="s">
        <v>489</v>
      </c>
      <c r="D124" s="47" t="s">
        <v>75</v>
      </c>
      <c r="E124" s="19" t="s">
        <v>489</v>
      </c>
      <c r="F124" s="22">
        <v>1617.8227300000001</v>
      </c>
      <c r="G124" s="22">
        <v>907.17889000000002</v>
      </c>
      <c r="H124" s="22"/>
    </row>
    <row r="125" spans="1:8" ht="52.5" customHeight="1" x14ac:dyDescent="0.25">
      <c r="A125" s="18">
        <v>82</v>
      </c>
      <c r="B125" s="45" t="s">
        <v>76</v>
      </c>
      <c r="C125" s="46" t="s">
        <v>490</v>
      </c>
      <c r="D125" s="47" t="s">
        <v>76</v>
      </c>
      <c r="E125" s="19" t="s">
        <v>490</v>
      </c>
      <c r="F125" s="22">
        <v>10000</v>
      </c>
      <c r="G125" s="22"/>
      <c r="H125" s="22"/>
    </row>
    <row r="126" spans="1:8" ht="50.25" customHeight="1" x14ac:dyDescent="0.25">
      <c r="A126" s="18">
        <v>83</v>
      </c>
      <c r="B126" s="45" t="s">
        <v>77</v>
      </c>
      <c r="C126" s="46" t="s">
        <v>491</v>
      </c>
      <c r="D126" s="47" t="s">
        <v>77</v>
      </c>
      <c r="E126" s="19" t="s">
        <v>491</v>
      </c>
      <c r="F126" s="22"/>
      <c r="G126" s="22">
        <v>249.53076000000001</v>
      </c>
      <c r="H126" s="22"/>
    </row>
    <row r="127" spans="1:8" ht="54" customHeight="1" x14ac:dyDescent="0.25">
      <c r="A127" s="18">
        <v>84</v>
      </c>
      <c r="B127" s="45" t="s">
        <v>78</v>
      </c>
      <c r="C127" s="46" t="s">
        <v>492</v>
      </c>
      <c r="D127" s="47" t="s">
        <v>78</v>
      </c>
      <c r="E127" s="19" t="s">
        <v>492</v>
      </c>
      <c r="F127" s="22">
        <v>1148.17103</v>
      </c>
      <c r="G127" s="22">
        <v>2814.96956</v>
      </c>
      <c r="H127" s="22"/>
    </row>
    <row r="128" spans="1:8" ht="57.75" customHeight="1" x14ac:dyDescent="0.25">
      <c r="A128" s="18">
        <v>85</v>
      </c>
      <c r="B128" s="45" t="s">
        <v>481</v>
      </c>
      <c r="C128" s="46" t="s">
        <v>493</v>
      </c>
      <c r="D128" s="47" t="s">
        <v>481</v>
      </c>
      <c r="E128" s="19" t="s">
        <v>493</v>
      </c>
      <c r="F128" s="22">
        <v>249.58856</v>
      </c>
      <c r="G128" s="22"/>
      <c r="H128" s="22"/>
    </row>
    <row r="129" spans="1:8" ht="42" customHeight="1" x14ac:dyDescent="0.25">
      <c r="A129" s="18">
        <v>86</v>
      </c>
      <c r="B129" s="45" t="s">
        <v>482</v>
      </c>
      <c r="C129" s="46" t="s">
        <v>494</v>
      </c>
      <c r="D129" s="47" t="s">
        <v>482</v>
      </c>
      <c r="E129" s="19" t="s">
        <v>494</v>
      </c>
      <c r="F129" s="22"/>
      <c r="G129" s="22">
        <v>50</v>
      </c>
      <c r="H129" s="22"/>
    </row>
    <row r="130" spans="1:8" ht="79.5" customHeight="1" x14ac:dyDescent="0.25">
      <c r="A130" s="18">
        <v>87</v>
      </c>
      <c r="B130" s="45" t="s">
        <v>483</v>
      </c>
      <c r="C130" s="46" t="s">
        <v>495</v>
      </c>
      <c r="D130" s="47" t="s">
        <v>483</v>
      </c>
      <c r="E130" s="19" t="s">
        <v>495</v>
      </c>
      <c r="F130" s="22">
        <v>508.45800000000003</v>
      </c>
      <c r="G130" s="22">
        <v>200</v>
      </c>
      <c r="H130" s="22"/>
    </row>
    <row r="131" spans="1:8" ht="62.25" customHeight="1" x14ac:dyDescent="0.25">
      <c r="A131" s="18">
        <v>88</v>
      </c>
      <c r="B131" s="45" t="s">
        <v>79</v>
      </c>
      <c r="C131" s="46" t="s">
        <v>496</v>
      </c>
      <c r="D131" s="47" t="s">
        <v>79</v>
      </c>
      <c r="E131" s="19" t="s">
        <v>496</v>
      </c>
      <c r="F131" s="22">
        <v>361.1</v>
      </c>
      <c r="G131" s="22"/>
      <c r="H131" s="22"/>
    </row>
    <row r="132" spans="1:8" ht="54.75" customHeight="1" x14ac:dyDescent="0.25">
      <c r="A132" s="18">
        <v>89</v>
      </c>
      <c r="B132" s="45" t="s">
        <v>484</v>
      </c>
      <c r="C132" s="46" t="s">
        <v>497</v>
      </c>
      <c r="D132" s="47" t="s">
        <v>484</v>
      </c>
      <c r="E132" s="19" t="s">
        <v>497</v>
      </c>
      <c r="F132" s="22"/>
      <c r="G132" s="22">
        <v>1249.57374</v>
      </c>
      <c r="H132" s="22"/>
    </row>
    <row r="133" spans="1:8" ht="53.25" customHeight="1" x14ac:dyDescent="0.25">
      <c r="A133" s="18">
        <v>90</v>
      </c>
      <c r="B133" s="45" t="s">
        <v>485</v>
      </c>
      <c r="C133" s="46" t="s">
        <v>498</v>
      </c>
      <c r="D133" s="47" t="s">
        <v>485</v>
      </c>
      <c r="E133" s="19" t="s">
        <v>498</v>
      </c>
      <c r="F133" s="22">
        <v>206.928</v>
      </c>
      <c r="G133" s="22"/>
      <c r="H133" s="22"/>
    </row>
    <row r="134" spans="1:8" ht="46.5" customHeight="1" x14ac:dyDescent="0.25">
      <c r="A134" s="18">
        <v>91</v>
      </c>
      <c r="B134" s="45" t="s">
        <v>486</v>
      </c>
      <c r="C134" s="46" t="s">
        <v>499</v>
      </c>
      <c r="D134" s="47" t="s">
        <v>486</v>
      </c>
      <c r="E134" s="19" t="s">
        <v>499</v>
      </c>
      <c r="F134" s="22">
        <v>984</v>
      </c>
      <c r="G134" s="22"/>
      <c r="H134" s="22"/>
    </row>
    <row r="135" spans="1:8" ht="53.25" customHeight="1" x14ac:dyDescent="0.25">
      <c r="A135" s="18">
        <v>92</v>
      </c>
      <c r="B135" s="45" t="s">
        <v>487</v>
      </c>
      <c r="C135" s="46" t="s">
        <v>500</v>
      </c>
      <c r="D135" s="47" t="s">
        <v>487</v>
      </c>
      <c r="E135" s="19" t="s">
        <v>500</v>
      </c>
      <c r="F135" s="22"/>
      <c r="G135" s="22">
        <v>702.47994999999992</v>
      </c>
      <c r="H135" s="22"/>
    </row>
    <row r="136" spans="1:8" ht="52.5" customHeight="1" x14ac:dyDescent="0.25">
      <c r="A136" s="18">
        <v>93</v>
      </c>
      <c r="B136" s="45" t="s">
        <v>80</v>
      </c>
      <c r="C136" s="46" t="s">
        <v>501</v>
      </c>
      <c r="D136" s="47" t="s">
        <v>80</v>
      </c>
      <c r="E136" s="19" t="s">
        <v>501</v>
      </c>
      <c r="F136" s="22">
        <v>329.17500999999999</v>
      </c>
      <c r="G136" s="22">
        <v>395.76946000000004</v>
      </c>
      <c r="H136" s="22"/>
    </row>
    <row r="137" spans="1:8" ht="52.5" customHeight="1" x14ac:dyDescent="0.25">
      <c r="A137" s="18">
        <v>94</v>
      </c>
      <c r="B137" s="45" t="s">
        <v>488</v>
      </c>
      <c r="C137" s="46" t="s">
        <v>502</v>
      </c>
      <c r="D137" s="47" t="s">
        <v>488</v>
      </c>
      <c r="E137" s="19" t="s">
        <v>502</v>
      </c>
      <c r="F137" s="22">
        <v>253.42699999999999</v>
      </c>
      <c r="G137" s="22"/>
      <c r="H137" s="22"/>
    </row>
    <row r="138" spans="1:8" ht="18" customHeight="1" x14ac:dyDescent="0.25">
      <c r="A138" s="53" t="s">
        <v>20</v>
      </c>
      <c r="B138" s="54"/>
      <c r="C138" s="54"/>
      <c r="D138" s="54"/>
      <c r="E138" s="55"/>
      <c r="F138" s="21">
        <f>SUM(F124:F137)</f>
        <v>15658.670330000001</v>
      </c>
      <c r="G138" s="21">
        <f t="shared" ref="G138" si="14">SUM(G124:G137)</f>
        <v>6569.5023600000004</v>
      </c>
      <c r="H138" s="21"/>
    </row>
    <row r="139" spans="1:8" x14ac:dyDescent="0.25">
      <c r="A139" s="60" t="s">
        <v>81</v>
      </c>
      <c r="B139" s="60"/>
      <c r="C139" s="60"/>
      <c r="D139" s="60"/>
      <c r="E139" s="60"/>
      <c r="F139" s="21">
        <f>F138+F122</f>
        <v>18067.94515</v>
      </c>
      <c r="G139" s="21">
        <f t="shared" ref="G139:H139" si="15">G138+G122</f>
        <v>29822.345909999996</v>
      </c>
      <c r="H139" s="21">
        <f t="shared" si="15"/>
        <v>77739.399999999994</v>
      </c>
    </row>
    <row r="140" spans="1:8" ht="21" customHeight="1" x14ac:dyDescent="0.25">
      <c r="A140" s="83" t="s">
        <v>82</v>
      </c>
      <c r="B140" s="84"/>
      <c r="C140" s="84"/>
      <c r="D140" s="84"/>
      <c r="E140" s="84"/>
      <c r="F140" s="84"/>
      <c r="G140" s="84"/>
      <c r="H140" s="84"/>
    </row>
    <row r="141" spans="1:8" x14ac:dyDescent="0.25">
      <c r="A141" s="48" t="s">
        <v>6</v>
      </c>
      <c r="B141" s="49"/>
      <c r="C141" s="49"/>
      <c r="D141" s="49"/>
      <c r="E141" s="49"/>
      <c r="F141" s="49"/>
      <c r="G141" s="49"/>
      <c r="H141" s="49"/>
    </row>
    <row r="142" spans="1:8" ht="42" customHeight="1" x14ac:dyDescent="0.25">
      <c r="A142" s="43">
        <v>95</v>
      </c>
      <c r="B142" s="50" t="s">
        <v>83</v>
      </c>
      <c r="C142" s="51" t="s">
        <v>84</v>
      </c>
      <c r="D142" s="52" t="s">
        <v>83</v>
      </c>
      <c r="E142" s="3" t="s">
        <v>84</v>
      </c>
      <c r="F142" s="4">
        <v>12136.4</v>
      </c>
      <c r="G142" s="4">
        <v>10933.9</v>
      </c>
      <c r="H142" s="4">
        <v>9008</v>
      </c>
    </row>
    <row r="143" spans="1:8" ht="56.25" customHeight="1" x14ac:dyDescent="0.25">
      <c r="A143" s="18">
        <v>96</v>
      </c>
      <c r="B143" s="57" t="s">
        <v>503</v>
      </c>
      <c r="C143" s="58" t="s">
        <v>504</v>
      </c>
      <c r="D143" s="59" t="s">
        <v>503</v>
      </c>
      <c r="E143" s="19" t="s">
        <v>504</v>
      </c>
      <c r="F143" s="22"/>
      <c r="G143" s="22"/>
      <c r="H143" s="22">
        <v>14000</v>
      </c>
    </row>
    <row r="144" spans="1:8" ht="18" customHeight="1" x14ac:dyDescent="0.25">
      <c r="A144" s="53" t="s">
        <v>19</v>
      </c>
      <c r="B144" s="54"/>
      <c r="C144" s="54"/>
      <c r="D144" s="54"/>
      <c r="E144" s="55"/>
      <c r="F144" s="21">
        <f>SUM(F142:F143)</f>
        <v>12136.4</v>
      </c>
      <c r="G144" s="21">
        <f t="shared" ref="G144:H144" si="16">SUM(G142:G143)</f>
        <v>10933.9</v>
      </c>
      <c r="H144" s="21">
        <f t="shared" si="16"/>
        <v>23008</v>
      </c>
    </row>
    <row r="145" spans="1:8" x14ac:dyDescent="0.25">
      <c r="A145" s="77" t="s">
        <v>18</v>
      </c>
      <c r="B145" s="78"/>
      <c r="C145" s="78"/>
      <c r="D145" s="78"/>
      <c r="E145" s="78"/>
      <c r="F145" s="78"/>
      <c r="G145" s="78"/>
      <c r="H145" s="78"/>
    </row>
    <row r="146" spans="1:8" s="109" customFormat="1" ht="62.25" customHeight="1" x14ac:dyDescent="0.25">
      <c r="A146" s="2">
        <v>97</v>
      </c>
      <c r="B146" s="110" t="s">
        <v>85</v>
      </c>
      <c r="C146" s="110" t="s">
        <v>513</v>
      </c>
      <c r="D146" s="110" t="s">
        <v>85</v>
      </c>
      <c r="E146" s="3" t="s">
        <v>513</v>
      </c>
      <c r="F146" s="5"/>
      <c r="G146" s="5">
        <v>2474.2448300000001</v>
      </c>
      <c r="H146" s="3"/>
    </row>
    <row r="147" spans="1:8" s="109" customFormat="1" ht="58.5" customHeight="1" x14ac:dyDescent="0.25">
      <c r="A147" s="2">
        <v>98</v>
      </c>
      <c r="B147" s="110" t="s">
        <v>505</v>
      </c>
      <c r="C147" s="110" t="s">
        <v>514</v>
      </c>
      <c r="D147" s="110" t="s">
        <v>505</v>
      </c>
      <c r="E147" s="3" t="s">
        <v>514</v>
      </c>
      <c r="F147" s="5"/>
      <c r="G147" s="5">
        <v>2028.2814099999998</v>
      </c>
      <c r="H147" s="3"/>
    </row>
    <row r="148" spans="1:8" s="109" customFormat="1" ht="61.5" customHeight="1" x14ac:dyDescent="0.25">
      <c r="A148" s="2">
        <v>99</v>
      </c>
      <c r="B148" s="110" t="s">
        <v>506</v>
      </c>
      <c r="C148" s="110" t="s">
        <v>515</v>
      </c>
      <c r="D148" s="110" t="s">
        <v>506</v>
      </c>
      <c r="E148" s="3" t="s">
        <v>515</v>
      </c>
      <c r="F148" s="5"/>
      <c r="G148" s="5"/>
      <c r="H148" s="3"/>
    </row>
    <row r="149" spans="1:8" s="109" customFormat="1" ht="59.25" customHeight="1" x14ac:dyDescent="0.25">
      <c r="A149" s="2">
        <v>100</v>
      </c>
      <c r="B149" s="110" t="s">
        <v>507</v>
      </c>
      <c r="C149" s="110" t="s">
        <v>516</v>
      </c>
      <c r="D149" s="110" t="s">
        <v>507</v>
      </c>
      <c r="E149" s="3" t="s">
        <v>516</v>
      </c>
      <c r="F149" s="5">
        <v>422.46780000000001</v>
      </c>
      <c r="G149" s="5"/>
      <c r="H149" s="3"/>
    </row>
    <row r="150" spans="1:8" s="109" customFormat="1" ht="48.75" customHeight="1" x14ac:dyDescent="0.25">
      <c r="A150" s="2">
        <v>101</v>
      </c>
      <c r="B150" s="110" t="s">
        <v>508</v>
      </c>
      <c r="C150" s="110" t="s">
        <v>517</v>
      </c>
      <c r="D150" s="110" t="s">
        <v>508</v>
      </c>
      <c r="E150" s="3" t="s">
        <v>517</v>
      </c>
      <c r="F150" s="5"/>
      <c r="G150" s="5">
        <v>155</v>
      </c>
      <c r="H150" s="3"/>
    </row>
    <row r="151" spans="1:8" s="109" customFormat="1" ht="66" customHeight="1" x14ac:dyDescent="0.25">
      <c r="A151" s="2">
        <v>102</v>
      </c>
      <c r="B151" s="110" t="s">
        <v>86</v>
      </c>
      <c r="C151" s="110" t="s">
        <v>518</v>
      </c>
      <c r="D151" s="110" t="s">
        <v>86</v>
      </c>
      <c r="E151" s="3" t="s">
        <v>518</v>
      </c>
      <c r="F151" s="5"/>
      <c r="G151" s="5">
        <v>445.96715</v>
      </c>
      <c r="H151" s="3"/>
    </row>
    <row r="152" spans="1:8" ht="52.5" customHeight="1" x14ac:dyDescent="0.25">
      <c r="A152" s="108">
        <v>103</v>
      </c>
      <c r="B152" s="80" t="s">
        <v>509</v>
      </c>
      <c r="C152" s="81" t="s">
        <v>519</v>
      </c>
      <c r="D152" s="82" t="s">
        <v>509</v>
      </c>
      <c r="E152" s="23" t="s">
        <v>519</v>
      </c>
      <c r="F152" s="24">
        <v>726.11240999999995</v>
      </c>
      <c r="G152" s="24"/>
      <c r="H152" s="24"/>
    </row>
    <row r="153" spans="1:8" ht="78.75" customHeight="1" x14ac:dyDescent="0.25">
      <c r="A153" s="2">
        <v>104</v>
      </c>
      <c r="B153" s="57" t="s">
        <v>510</v>
      </c>
      <c r="C153" s="58" t="s">
        <v>520</v>
      </c>
      <c r="D153" s="59" t="s">
        <v>510</v>
      </c>
      <c r="E153" s="19" t="s">
        <v>520</v>
      </c>
      <c r="F153" s="22">
        <v>960.54469999999992</v>
      </c>
      <c r="G153" s="22">
        <v>1244.0146199999999</v>
      </c>
      <c r="H153" s="22"/>
    </row>
    <row r="154" spans="1:8" ht="52.5" customHeight="1" x14ac:dyDescent="0.25">
      <c r="A154" s="2">
        <v>105</v>
      </c>
      <c r="B154" s="57" t="s">
        <v>87</v>
      </c>
      <c r="C154" s="58" t="s">
        <v>521</v>
      </c>
      <c r="D154" s="59" t="s">
        <v>87</v>
      </c>
      <c r="E154" s="19" t="s">
        <v>521</v>
      </c>
      <c r="F154" s="22">
        <v>609.34268999999995</v>
      </c>
      <c r="G154" s="22">
        <v>524.73093999999992</v>
      </c>
      <c r="H154" s="22"/>
    </row>
    <row r="155" spans="1:8" ht="50.25" customHeight="1" x14ac:dyDescent="0.25">
      <c r="A155" s="2">
        <v>106</v>
      </c>
      <c r="B155" s="57" t="s">
        <v>511</v>
      </c>
      <c r="C155" s="58" t="s">
        <v>522</v>
      </c>
      <c r="D155" s="59" t="s">
        <v>511</v>
      </c>
      <c r="E155" s="19" t="s">
        <v>522</v>
      </c>
      <c r="F155" s="22">
        <v>542.47099000000003</v>
      </c>
      <c r="G155" s="22">
        <v>694.50139000000001</v>
      </c>
      <c r="H155" s="22"/>
    </row>
    <row r="156" spans="1:8" ht="52.5" customHeight="1" x14ac:dyDescent="0.25">
      <c r="A156" s="2">
        <v>107</v>
      </c>
      <c r="B156" s="57" t="s">
        <v>88</v>
      </c>
      <c r="C156" s="58" t="s">
        <v>523</v>
      </c>
      <c r="D156" s="59" t="s">
        <v>88</v>
      </c>
      <c r="E156" s="19" t="s">
        <v>523</v>
      </c>
      <c r="F156" s="22"/>
      <c r="G156" s="22">
        <v>1439.0446199999999</v>
      </c>
      <c r="H156" s="22"/>
    </row>
    <row r="157" spans="1:8" ht="78" customHeight="1" x14ac:dyDescent="0.25">
      <c r="A157" s="2">
        <v>108</v>
      </c>
      <c r="B157" s="57" t="s">
        <v>512</v>
      </c>
      <c r="C157" s="58" t="s">
        <v>521</v>
      </c>
      <c r="D157" s="59" t="s">
        <v>512</v>
      </c>
      <c r="E157" s="19" t="s">
        <v>521</v>
      </c>
      <c r="F157" s="22"/>
      <c r="G157" s="22">
        <v>1455.0609299999999</v>
      </c>
      <c r="H157" s="22"/>
    </row>
    <row r="158" spans="1:8" ht="18" customHeight="1" x14ac:dyDescent="0.25">
      <c r="A158" s="53" t="s">
        <v>20</v>
      </c>
      <c r="B158" s="54"/>
      <c r="C158" s="54"/>
      <c r="D158" s="54"/>
      <c r="E158" s="55"/>
      <c r="F158" s="21">
        <f>SUM(F146:F157)</f>
        <v>3260.9385899999997</v>
      </c>
      <c r="G158" s="21">
        <f t="shared" ref="G158" si="17">SUM(G146:G157)</f>
        <v>10460.845890000001</v>
      </c>
      <c r="H158" s="21"/>
    </row>
    <row r="159" spans="1:8" x14ac:dyDescent="0.25">
      <c r="A159" s="60" t="s">
        <v>89</v>
      </c>
      <c r="B159" s="60"/>
      <c r="C159" s="60"/>
      <c r="D159" s="60"/>
      <c r="E159" s="60"/>
      <c r="F159" s="21">
        <f>F158+F144</f>
        <v>15397.338589999999</v>
      </c>
      <c r="G159" s="21">
        <f t="shared" ref="G159:H159" si="18">G158+G144</f>
        <v>21394.745889999998</v>
      </c>
      <c r="H159" s="21">
        <f t="shared" si="18"/>
        <v>23008</v>
      </c>
    </row>
    <row r="160" spans="1:8" ht="18" customHeight="1" x14ac:dyDescent="0.25">
      <c r="A160" s="83" t="s">
        <v>90</v>
      </c>
      <c r="B160" s="84"/>
      <c r="C160" s="84"/>
      <c r="D160" s="84"/>
      <c r="E160" s="84"/>
      <c r="F160" s="84"/>
      <c r="G160" s="84"/>
      <c r="H160" s="84"/>
    </row>
    <row r="161" spans="1:8" x14ac:dyDescent="0.25">
      <c r="A161" s="48" t="s">
        <v>6</v>
      </c>
      <c r="B161" s="49"/>
      <c r="C161" s="49"/>
      <c r="D161" s="49"/>
      <c r="E161" s="49"/>
      <c r="F161" s="49"/>
      <c r="G161" s="49"/>
      <c r="H161" s="49"/>
    </row>
    <row r="162" spans="1:8" ht="59.25" customHeight="1" x14ac:dyDescent="0.25">
      <c r="A162" s="43">
        <v>109</v>
      </c>
      <c r="B162" s="50" t="s">
        <v>524</v>
      </c>
      <c r="C162" s="51" t="s">
        <v>93</v>
      </c>
      <c r="D162" s="52" t="s">
        <v>524</v>
      </c>
      <c r="E162" s="3" t="s">
        <v>93</v>
      </c>
      <c r="F162" s="8"/>
      <c r="G162" s="8"/>
      <c r="H162" s="4">
        <v>9999.9</v>
      </c>
    </row>
    <row r="163" spans="1:8" ht="18" customHeight="1" x14ac:dyDescent="0.25">
      <c r="A163" s="53" t="s">
        <v>19</v>
      </c>
      <c r="B163" s="54"/>
      <c r="C163" s="54"/>
      <c r="D163" s="54"/>
      <c r="E163" s="55"/>
      <c r="F163" s="25"/>
      <c r="G163" s="25"/>
      <c r="H163" s="21">
        <f t="shared" ref="H163" si="19">H162</f>
        <v>9999.9</v>
      </c>
    </row>
    <row r="164" spans="1:8" x14ac:dyDescent="0.25">
      <c r="A164" s="48" t="s">
        <v>18</v>
      </c>
      <c r="B164" s="49"/>
      <c r="C164" s="49"/>
      <c r="D164" s="49"/>
      <c r="E164" s="49"/>
      <c r="F164" s="49"/>
      <c r="G164" s="49"/>
      <c r="H164" s="49"/>
    </row>
    <row r="165" spans="1:8" ht="52.5" customHeight="1" x14ac:dyDescent="0.25">
      <c r="A165" s="18">
        <v>110</v>
      </c>
      <c r="B165" s="57" t="s">
        <v>546</v>
      </c>
      <c r="C165" s="58" t="s">
        <v>547</v>
      </c>
      <c r="D165" s="59" t="s">
        <v>546</v>
      </c>
      <c r="E165" s="19" t="s">
        <v>547</v>
      </c>
      <c r="F165" s="22">
        <v>514.73851999999999</v>
      </c>
      <c r="G165" s="22"/>
      <c r="H165" s="22"/>
    </row>
    <row r="166" spans="1:8" ht="52.5" customHeight="1" x14ac:dyDescent="0.25">
      <c r="A166" s="18">
        <v>111</v>
      </c>
      <c r="B166" s="57" t="s">
        <v>91</v>
      </c>
      <c r="C166" s="58" t="s">
        <v>548</v>
      </c>
      <c r="D166" s="59" t="s">
        <v>91</v>
      </c>
      <c r="E166" s="19" t="s">
        <v>548</v>
      </c>
      <c r="F166" s="22"/>
      <c r="G166" s="22"/>
      <c r="H166" s="22"/>
    </row>
    <row r="167" spans="1:8" ht="52.5" customHeight="1" x14ac:dyDescent="0.25">
      <c r="A167" s="18">
        <v>112</v>
      </c>
      <c r="B167" s="57" t="s">
        <v>92</v>
      </c>
      <c r="C167" s="58" t="s">
        <v>549</v>
      </c>
      <c r="D167" s="59" t="s">
        <v>92</v>
      </c>
      <c r="E167" s="19" t="s">
        <v>549</v>
      </c>
      <c r="F167" s="22"/>
      <c r="G167" s="22">
        <v>1541.53205</v>
      </c>
      <c r="H167" s="22"/>
    </row>
    <row r="168" spans="1:8" ht="52.5" customHeight="1" x14ac:dyDescent="0.25">
      <c r="A168" s="18">
        <v>113</v>
      </c>
      <c r="B168" s="57" t="s">
        <v>94</v>
      </c>
      <c r="C168" s="58" t="s">
        <v>550</v>
      </c>
      <c r="D168" s="59" t="s">
        <v>94</v>
      </c>
      <c r="E168" s="19" t="s">
        <v>550</v>
      </c>
      <c r="F168" s="22"/>
      <c r="G168" s="22">
        <v>2372.7600000000002</v>
      </c>
      <c r="H168" s="22"/>
    </row>
    <row r="169" spans="1:8" ht="52.5" customHeight="1" x14ac:dyDescent="0.25">
      <c r="A169" s="18">
        <v>114</v>
      </c>
      <c r="B169" s="57" t="s">
        <v>95</v>
      </c>
      <c r="C169" s="58" t="s">
        <v>551</v>
      </c>
      <c r="D169" s="59" t="s">
        <v>95</v>
      </c>
      <c r="E169" s="19" t="s">
        <v>551</v>
      </c>
      <c r="F169" s="22">
        <v>1638.06709</v>
      </c>
      <c r="G169" s="22">
        <v>1110.9011599999999</v>
      </c>
      <c r="H169" s="22"/>
    </row>
    <row r="170" spans="1:8" ht="51.75" customHeight="1" x14ac:dyDescent="0.25">
      <c r="A170" s="18">
        <v>115</v>
      </c>
      <c r="B170" s="57" t="s">
        <v>552</v>
      </c>
      <c r="C170" s="58" t="s">
        <v>553</v>
      </c>
      <c r="D170" s="59" t="s">
        <v>552</v>
      </c>
      <c r="E170" s="19" t="s">
        <v>553</v>
      </c>
      <c r="F170" s="22">
        <v>325.70519999999999</v>
      </c>
      <c r="G170" s="22"/>
      <c r="H170" s="22"/>
    </row>
    <row r="171" spans="1:8" ht="60" customHeight="1" x14ac:dyDescent="0.25">
      <c r="A171" s="18">
        <v>116</v>
      </c>
      <c r="B171" s="57" t="s">
        <v>554</v>
      </c>
      <c r="C171" s="58" t="s">
        <v>555</v>
      </c>
      <c r="D171" s="59" t="s">
        <v>554</v>
      </c>
      <c r="E171" s="19" t="s">
        <v>555</v>
      </c>
      <c r="F171" s="22"/>
      <c r="G171" s="22">
        <v>143.16</v>
      </c>
      <c r="H171" s="22"/>
    </row>
    <row r="172" spans="1:8" ht="52.5" customHeight="1" x14ac:dyDescent="0.25">
      <c r="A172" s="18">
        <v>117</v>
      </c>
      <c r="B172" s="57" t="s">
        <v>556</v>
      </c>
      <c r="C172" s="58" t="s">
        <v>557</v>
      </c>
      <c r="D172" s="59" t="s">
        <v>556</v>
      </c>
      <c r="E172" s="19" t="s">
        <v>557</v>
      </c>
      <c r="F172" s="22"/>
      <c r="G172" s="22">
        <v>419.47199999999998</v>
      </c>
      <c r="H172" s="22"/>
    </row>
    <row r="173" spans="1:8" ht="52.5" customHeight="1" x14ac:dyDescent="0.25">
      <c r="A173" s="18">
        <v>118</v>
      </c>
      <c r="B173" s="57" t="s">
        <v>96</v>
      </c>
      <c r="C173" s="58" t="s">
        <v>558</v>
      </c>
      <c r="D173" s="59" t="s">
        <v>96</v>
      </c>
      <c r="E173" s="19" t="s">
        <v>558</v>
      </c>
      <c r="F173" s="22"/>
      <c r="G173" s="22">
        <v>1289.92182</v>
      </c>
      <c r="H173" s="22"/>
    </row>
    <row r="174" spans="1:8" ht="52.5" customHeight="1" x14ac:dyDescent="0.25">
      <c r="A174" s="18">
        <v>119</v>
      </c>
      <c r="B174" s="57" t="s">
        <v>559</v>
      </c>
      <c r="C174" s="58" t="s">
        <v>560</v>
      </c>
      <c r="D174" s="59" t="s">
        <v>559</v>
      </c>
      <c r="E174" s="19" t="s">
        <v>560</v>
      </c>
      <c r="F174" s="22">
        <v>386.601</v>
      </c>
      <c r="G174" s="22"/>
      <c r="H174" s="22"/>
    </row>
    <row r="175" spans="1:8" ht="62.25" customHeight="1" x14ac:dyDescent="0.25">
      <c r="A175" s="18">
        <v>120</v>
      </c>
      <c r="B175" s="57" t="s">
        <v>561</v>
      </c>
      <c r="C175" s="58" t="s">
        <v>562</v>
      </c>
      <c r="D175" s="59" t="s">
        <v>561</v>
      </c>
      <c r="E175" s="19" t="s">
        <v>562</v>
      </c>
      <c r="F175" s="22"/>
      <c r="G175" s="22">
        <v>416.32686999999999</v>
      </c>
      <c r="H175" s="22"/>
    </row>
    <row r="176" spans="1:8" ht="52.5" customHeight="1" x14ac:dyDescent="0.25">
      <c r="A176" s="18">
        <v>121</v>
      </c>
      <c r="B176" s="57" t="s">
        <v>97</v>
      </c>
      <c r="C176" s="58" t="s">
        <v>563</v>
      </c>
      <c r="D176" s="59" t="s">
        <v>97</v>
      </c>
      <c r="E176" s="19" t="s">
        <v>563</v>
      </c>
      <c r="F176" s="22">
        <v>1557.2546299999999</v>
      </c>
      <c r="G176" s="22"/>
      <c r="H176" s="22"/>
    </row>
    <row r="177" spans="1:8" ht="60.75" customHeight="1" x14ac:dyDescent="0.25">
      <c r="A177" s="18">
        <v>122</v>
      </c>
      <c r="B177" s="57" t="s">
        <v>98</v>
      </c>
      <c r="C177" s="58" t="s">
        <v>564</v>
      </c>
      <c r="D177" s="59" t="s">
        <v>98</v>
      </c>
      <c r="E177" s="19" t="s">
        <v>564</v>
      </c>
      <c r="F177" s="22"/>
      <c r="G177" s="22"/>
      <c r="H177" s="22"/>
    </row>
    <row r="178" spans="1:8" ht="52.5" customHeight="1" x14ac:dyDescent="0.25">
      <c r="A178" s="18">
        <v>123</v>
      </c>
      <c r="B178" s="57" t="s">
        <v>99</v>
      </c>
      <c r="C178" s="58" t="s">
        <v>565</v>
      </c>
      <c r="D178" s="59" t="s">
        <v>99</v>
      </c>
      <c r="E178" s="19" t="s">
        <v>565</v>
      </c>
      <c r="F178" s="22"/>
      <c r="G178" s="22">
        <v>689.52089000000001</v>
      </c>
      <c r="H178" s="22"/>
    </row>
    <row r="179" spans="1:8" ht="52.5" customHeight="1" x14ac:dyDescent="0.25">
      <c r="A179" s="18">
        <v>124</v>
      </c>
      <c r="B179" s="57" t="s">
        <v>100</v>
      </c>
      <c r="C179" s="58" t="s">
        <v>566</v>
      </c>
      <c r="D179" s="59" t="s">
        <v>100</v>
      </c>
      <c r="E179" s="19" t="s">
        <v>566</v>
      </c>
      <c r="F179" s="22">
        <v>2308.9899999999998</v>
      </c>
      <c r="G179" s="22"/>
      <c r="H179" s="22"/>
    </row>
    <row r="180" spans="1:8" ht="18" customHeight="1" x14ac:dyDescent="0.25">
      <c r="A180" s="53" t="s">
        <v>20</v>
      </c>
      <c r="B180" s="54"/>
      <c r="C180" s="54"/>
      <c r="D180" s="54"/>
      <c r="E180" s="55"/>
      <c r="F180" s="21">
        <f>SUM(F165:F179)</f>
        <v>6731.3564399999996</v>
      </c>
      <c r="G180" s="21">
        <f t="shared" ref="G180" si="20">SUM(G165:G179)</f>
        <v>7983.5947899999983</v>
      </c>
      <c r="H180" s="21"/>
    </row>
    <row r="181" spans="1:8" x14ac:dyDescent="0.25">
      <c r="A181" s="60" t="s">
        <v>101</v>
      </c>
      <c r="B181" s="60"/>
      <c r="C181" s="60"/>
      <c r="D181" s="60"/>
      <c r="E181" s="60"/>
      <c r="F181" s="21">
        <f>F180+F163</f>
        <v>6731.3564399999996</v>
      </c>
      <c r="G181" s="21">
        <f t="shared" ref="G181:H181" si="21">G180+G163</f>
        <v>7983.5947899999983</v>
      </c>
      <c r="H181" s="21">
        <f t="shared" si="21"/>
        <v>9999.9</v>
      </c>
    </row>
    <row r="182" spans="1:8" ht="21" customHeight="1" x14ac:dyDescent="0.25">
      <c r="A182" s="83" t="s">
        <v>102</v>
      </c>
      <c r="B182" s="84"/>
      <c r="C182" s="84"/>
      <c r="D182" s="84"/>
      <c r="E182" s="84"/>
      <c r="F182" s="84"/>
      <c r="G182" s="84"/>
      <c r="H182" s="84"/>
    </row>
    <row r="183" spans="1:8" ht="20.25" customHeight="1" x14ac:dyDescent="0.25">
      <c r="A183" s="48" t="s">
        <v>6</v>
      </c>
      <c r="B183" s="49"/>
      <c r="C183" s="49"/>
      <c r="D183" s="49"/>
      <c r="E183" s="49"/>
      <c r="F183" s="49"/>
      <c r="G183" s="49"/>
      <c r="H183" s="49"/>
    </row>
    <row r="184" spans="1:8" ht="74.25" customHeight="1" x14ac:dyDescent="0.25">
      <c r="A184" s="8">
        <v>125</v>
      </c>
      <c r="B184" s="50" t="s">
        <v>103</v>
      </c>
      <c r="C184" s="51" t="s">
        <v>567</v>
      </c>
      <c r="D184" s="52" t="s">
        <v>103</v>
      </c>
      <c r="E184" s="3" t="s">
        <v>567</v>
      </c>
      <c r="F184" s="4">
        <v>313.18799999999999</v>
      </c>
      <c r="G184" s="4"/>
      <c r="H184" s="4">
        <v>14131.3</v>
      </c>
    </row>
    <row r="185" spans="1:8" ht="48.75" customHeight="1" x14ac:dyDescent="0.25">
      <c r="A185" s="18">
        <v>126</v>
      </c>
      <c r="B185" s="57" t="s">
        <v>568</v>
      </c>
      <c r="C185" s="58" t="s">
        <v>108</v>
      </c>
      <c r="D185" s="59" t="s">
        <v>568</v>
      </c>
      <c r="E185" s="19" t="s">
        <v>108</v>
      </c>
      <c r="F185" s="26"/>
      <c r="G185" s="26"/>
      <c r="H185" s="22">
        <v>4554.8</v>
      </c>
    </row>
    <row r="186" spans="1:8" ht="18" customHeight="1" x14ac:dyDescent="0.25">
      <c r="A186" s="53" t="s">
        <v>19</v>
      </c>
      <c r="B186" s="54"/>
      <c r="C186" s="54"/>
      <c r="D186" s="54"/>
      <c r="E186" s="55"/>
      <c r="F186" s="25">
        <f>SUM(F184:F185)</f>
        <v>313.18799999999999</v>
      </c>
      <c r="G186" s="25"/>
      <c r="H186" s="25">
        <f t="shared" ref="H186" si="22">SUM(H184:H185)</f>
        <v>18686.099999999999</v>
      </c>
    </row>
    <row r="187" spans="1:8" x14ac:dyDescent="0.25">
      <c r="A187" s="48" t="s">
        <v>18</v>
      </c>
      <c r="B187" s="49"/>
      <c r="C187" s="49"/>
      <c r="D187" s="49"/>
      <c r="E187" s="49"/>
      <c r="F187" s="49"/>
      <c r="G187" s="49"/>
      <c r="H187" s="49"/>
    </row>
    <row r="188" spans="1:8" ht="52.5" customHeight="1" x14ac:dyDescent="0.25">
      <c r="A188" s="18">
        <v>127</v>
      </c>
      <c r="B188" s="104" t="s">
        <v>104</v>
      </c>
      <c r="C188" s="101"/>
      <c r="D188" s="105"/>
      <c r="E188" s="35" t="s">
        <v>569</v>
      </c>
      <c r="F188" s="22">
        <v>4809.4548099999993</v>
      </c>
      <c r="G188" s="22"/>
      <c r="H188" s="22"/>
    </row>
    <row r="189" spans="1:8" ht="52.5" customHeight="1" x14ac:dyDescent="0.25">
      <c r="A189" s="18">
        <v>128</v>
      </c>
      <c r="B189" s="93" t="s">
        <v>105</v>
      </c>
      <c r="C189" s="94"/>
      <c r="D189" s="106"/>
      <c r="E189" s="35" t="s">
        <v>570</v>
      </c>
      <c r="F189" s="22">
        <v>923.94353999999998</v>
      </c>
      <c r="G189" s="22">
        <v>576.13750000000005</v>
      </c>
      <c r="H189" s="22"/>
    </row>
    <row r="190" spans="1:8" ht="52.5" customHeight="1" x14ac:dyDescent="0.25">
      <c r="A190" s="18">
        <v>129</v>
      </c>
      <c r="B190" s="93" t="s">
        <v>106</v>
      </c>
      <c r="C190" s="94"/>
      <c r="D190" s="106"/>
      <c r="E190" s="35" t="s">
        <v>571</v>
      </c>
      <c r="F190" s="22">
        <v>5237.4005099999995</v>
      </c>
      <c r="G190" s="22"/>
      <c r="H190" s="22"/>
    </row>
    <row r="191" spans="1:8" ht="45.75" customHeight="1" x14ac:dyDescent="0.25">
      <c r="A191" s="18">
        <v>130</v>
      </c>
      <c r="B191" s="93" t="s">
        <v>107</v>
      </c>
      <c r="C191" s="94"/>
      <c r="D191" s="106"/>
      <c r="E191" s="35" t="s">
        <v>572</v>
      </c>
      <c r="F191" s="22">
        <v>1488.1545800000001</v>
      </c>
      <c r="G191" s="22"/>
      <c r="H191" s="22"/>
    </row>
    <row r="192" spans="1:8" ht="52.5" customHeight="1" x14ac:dyDescent="0.25">
      <c r="A192" s="18">
        <v>131</v>
      </c>
      <c r="B192" s="97" t="s">
        <v>109</v>
      </c>
      <c r="C192" s="98"/>
      <c r="D192" s="107"/>
      <c r="E192" s="35" t="s">
        <v>573</v>
      </c>
      <c r="F192" s="22"/>
      <c r="G192" s="22">
        <v>1964.34302</v>
      </c>
      <c r="H192" s="22"/>
    </row>
    <row r="193" spans="1:8" ht="18" customHeight="1" x14ac:dyDescent="0.25">
      <c r="A193" s="53" t="s">
        <v>20</v>
      </c>
      <c r="B193" s="54"/>
      <c r="C193" s="54"/>
      <c r="D193" s="54"/>
      <c r="E193" s="55"/>
      <c r="F193" s="21">
        <f>SUM(F188:F192)</f>
        <v>12458.953439999999</v>
      </c>
      <c r="G193" s="21">
        <f t="shared" ref="G193" si="23">SUM(G188:G192)</f>
        <v>2540.4805200000001</v>
      </c>
      <c r="H193" s="21"/>
    </row>
    <row r="194" spans="1:8" x14ac:dyDescent="0.25">
      <c r="A194" s="60" t="s">
        <v>110</v>
      </c>
      <c r="B194" s="60"/>
      <c r="C194" s="60"/>
      <c r="D194" s="60"/>
      <c r="E194" s="60"/>
      <c r="F194" s="21">
        <f>F193+F186</f>
        <v>12772.141439999999</v>
      </c>
      <c r="G194" s="21">
        <f t="shared" ref="G194:H194" si="24">G193+G186</f>
        <v>2540.4805200000001</v>
      </c>
      <c r="H194" s="21">
        <f t="shared" si="24"/>
        <v>18686.099999999999</v>
      </c>
    </row>
    <row r="195" spans="1:8" ht="21" customHeight="1" x14ac:dyDescent="0.25">
      <c r="A195" s="83" t="s">
        <v>111</v>
      </c>
      <c r="B195" s="84"/>
      <c r="C195" s="84"/>
      <c r="D195" s="84"/>
      <c r="E195" s="84"/>
      <c r="F195" s="84"/>
      <c r="G195" s="84"/>
      <c r="H195" s="84"/>
    </row>
    <row r="196" spans="1:8" ht="20.25" customHeight="1" x14ac:dyDescent="0.25">
      <c r="A196" s="48" t="s">
        <v>6</v>
      </c>
      <c r="B196" s="49"/>
      <c r="C196" s="49"/>
      <c r="D196" s="49"/>
      <c r="E196" s="49"/>
      <c r="F196" s="49"/>
      <c r="G196" s="49"/>
      <c r="H196" s="49"/>
    </row>
    <row r="197" spans="1:8" ht="54" customHeight="1" x14ac:dyDescent="0.25">
      <c r="A197" s="2">
        <v>132</v>
      </c>
      <c r="B197" s="50" t="s">
        <v>983</v>
      </c>
      <c r="C197" s="51" t="s">
        <v>984</v>
      </c>
      <c r="D197" s="52" t="s">
        <v>983</v>
      </c>
      <c r="E197" s="3" t="s">
        <v>984</v>
      </c>
      <c r="F197" s="4"/>
      <c r="G197" s="4"/>
      <c r="H197" s="4">
        <v>4691.8999999999996</v>
      </c>
    </row>
    <row r="198" spans="1:8" ht="18" customHeight="1" x14ac:dyDescent="0.25">
      <c r="A198" s="53" t="s">
        <v>19</v>
      </c>
      <c r="B198" s="54"/>
      <c r="C198" s="54"/>
      <c r="D198" s="54"/>
      <c r="E198" s="55"/>
      <c r="F198" s="21"/>
      <c r="G198" s="21"/>
      <c r="H198" s="21">
        <f t="shared" ref="H198" si="25">H197</f>
        <v>4691.8999999999996</v>
      </c>
    </row>
    <row r="199" spans="1:8" ht="20.25" customHeight="1" x14ac:dyDescent="0.25">
      <c r="A199" s="48" t="s">
        <v>18</v>
      </c>
      <c r="B199" s="49"/>
      <c r="C199" s="49"/>
      <c r="D199" s="49"/>
      <c r="E199" s="49"/>
      <c r="F199" s="49"/>
      <c r="G199" s="49"/>
      <c r="H199" s="49"/>
    </row>
    <row r="200" spans="1:8" ht="52.5" customHeight="1" x14ac:dyDescent="0.25">
      <c r="A200" s="18">
        <v>133</v>
      </c>
      <c r="B200" s="45" t="s">
        <v>112</v>
      </c>
      <c r="C200" s="46" t="s">
        <v>574</v>
      </c>
      <c r="D200" s="47" t="s">
        <v>112</v>
      </c>
      <c r="E200" s="19" t="s">
        <v>574</v>
      </c>
      <c r="F200" s="26">
        <v>1853.5</v>
      </c>
      <c r="G200" s="26">
        <v>4425.3745799999997</v>
      </c>
      <c r="H200" s="26"/>
    </row>
    <row r="201" spans="1:8" ht="52.5" customHeight="1" x14ac:dyDescent="0.25">
      <c r="A201" s="18">
        <v>134</v>
      </c>
      <c r="B201" s="45" t="s">
        <v>113</v>
      </c>
      <c r="C201" s="46" t="s">
        <v>575</v>
      </c>
      <c r="D201" s="47" t="s">
        <v>113</v>
      </c>
      <c r="E201" s="19" t="s">
        <v>575</v>
      </c>
      <c r="F201" s="26">
        <v>2554.4528999999998</v>
      </c>
      <c r="G201" s="26">
        <v>2473.2213900000002</v>
      </c>
      <c r="H201" s="26"/>
    </row>
    <row r="202" spans="1:8" ht="57" customHeight="1" x14ac:dyDescent="0.25">
      <c r="A202" s="18">
        <v>135</v>
      </c>
      <c r="B202" s="45" t="s">
        <v>114</v>
      </c>
      <c r="C202" s="46" t="s">
        <v>576</v>
      </c>
      <c r="D202" s="47" t="s">
        <v>114</v>
      </c>
      <c r="E202" s="19" t="s">
        <v>576</v>
      </c>
      <c r="F202" s="22">
        <v>523.75487999999996</v>
      </c>
      <c r="G202" s="22">
        <v>6670.1599500000002</v>
      </c>
      <c r="H202" s="22"/>
    </row>
    <row r="203" spans="1:8" ht="60.75" customHeight="1" x14ac:dyDescent="0.25">
      <c r="A203" s="18">
        <v>136</v>
      </c>
      <c r="B203" s="45" t="s">
        <v>115</v>
      </c>
      <c r="C203" s="46" t="s">
        <v>577</v>
      </c>
      <c r="D203" s="47" t="s">
        <v>115</v>
      </c>
      <c r="E203" s="19" t="s">
        <v>577</v>
      </c>
      <c r="F203" s="22">
        <v>1998.83869</v>
      </c>
      <c r="G203" s="22">
        <v>1707.6650900000002</v>
      </c>
      <c r="H203" s="22"/>
    </row>
    <row r="204" spans="1:8" ht="63" customHeight="1" x14ac:dyDescent="0.25">
      <c r="A204" s="18">
        <v>137</v>
      </c>
      <c r="B204" s="45" t="s">
        <v>116</v>
      </c>
      <c r="C204" s="46" t="s">
        <v>578</v>
      </c>
      <c r="D204" s="47" t="s">
        <v>116</v>
      </c>
      <c r="E204" s="19" t="s">
        <v>578</v>
      </c>
      <c r="F204" s="22">
        <v>4772.7684200000003</v>
      </c>
      <c r="G204" s="22"/>
      <c r="H204" s="22"/>
    </row>
    <row r="205" spans="1:8" ht="60.75" customHeight="1" x14ac:dyDescent="0.25">
      <c r="A205" s="18">
        <v>138</v>
      </c>
      <c r="B205" s="45" t="s">
        <v>579</v>
      </c>
      <c r="C205" s="46" t="s">
        <v>580</v>
      </c>
      <c r="D205" s="47" t="s">
        <v>579</v>
      </c>
      <c r="E205" s="19" t="s">
        <v>580</v>
      </c>
      <c r="F205" s="22">
        <v>513.86820999999998</v>
      </c>
      <c r="G205" s="22">
        <v>806.98945000000003</v>
      </c>
      <c r="H205" s="22"/>
    </row>
    <row r="206" spans="1:8" ht="66.75" customHeight="1" x14ac:dyDescent="0.25">
      <c r="A206" s="18">
        <v>139</v>
      </c>
      <c r="B206" s="45" t="s">
        <v>117</v>
      </c>
      <c r="C206" s="46" t="s">
        <v>581</v>
      </c>
      <c r="D206" s="47" t="s">
        <v>117</v>
      </c>
      <c r="E206" s="19" t="s">
        <v>581</v>
      </c>
      <c r="F206" s="22">
        <v>822.84843000000001</v>
      </c>
      <c r="G206" s="22"/>
      <c r="H206" s="22"/>
    </row>
    <row r="207" spans="1:8" ht="60.75" customHeight="1" x14ac:dyDescent="0.25">
      <c r="A207" s="18">
        <v>140</v>
      </c>
      <c r="B207" s="45" t="s">
        <v>118</v>
      </c>
      <c r="C207" s="46" t="s">
        <v>582</v>
      </c>
      <c r="D207" s="47" t="s">
        <v>118</v>
      </c>
      <c r="E207" s="19" t="s">
        <v>582</v>
      </c>
      <c r="F207" s="22"/>
      <c r="G207" s="22">
        <v>1546.4768899999999</v>
      </c>
      <c r="H207" s="22"/>
    </row>
    <row r="208" spans="1:8" ht="67.5" customHeight="1" x14ac:dyDescent="0.25">
      <c r="A208" s="18">
        <v>141</v>
      </c>
      <c r="B208" s="45" t="s">
        <v>583</v>
      </c>
      <c r="C208" s="46" t="s">
        <v>584</v>
      </c>
      <c r="D208" s="47" t="s">
        <v>583</v>
      </c>
      <c r="E208" s="19" t="s">
        <v>584</v>
      </c>
      <c r="F208" s="22">
        <v>779.08846000000005</v>
      </c>
      <c r="G208" s="22">
        <v>198.66159999999999</v>
      </c>
      <c r="H208" s="22"/>
    </row>
    <row r="209" spans="1:8" ht="66.75" customHeight="1" x14ac:dyDescent="0.25">
      <c r="A209" s="18">
        <v>142</v>
      </c>
      <c r="B209" s="45" t="s">
        <v>585</v>
      </c>
      <c r="C209" s="46" t="s">
        <v>586</v>
      </c>
      <c r="D209" s="47" t="s">
        <v>585</v>
      </c>
      <c r="E209" s="19" t="s">
        <v>586</v>
      </c>
      <c r="F209" s="22">
        <v>958.69359999999995</v>
      </c>
      <c r="G209" s="22"/>
      <c r="H209" s="22"/>
    </row>
    <row r="210" spans="1:8" ht="18" customHeight="1" x14ac:dyDescent="0.25">
      <c r="A210" s="53" t="s">
        <v>20</v>
      </c>
      <c r="B210" s="54"/>
      <c r="C210" s="54"/>
      <c r="D210" s="54"/>
      <c r="E210" s="55"/>
      <c r="F210" s="21">
        <f>SUM(F200:F209)</f>
        <v>14777.813590000003</v>
      </c>
      <c r="G210" s="21">
        <f t="shared" ref="G210" si="26">SUM(G200:G209)</f>
        <v>17828.548949999997</v>
      </c>
      <c r="H210" s="21"/>
    </row>
    <row r="211" spans="1:8" x14ac:dyDescent="0.25">
      <c r="A211" s="60" t="s">
        <v>119</v>
      </c>
      <c r="B211" s="60"/>
      <c r="C211" s="60"/>
      <c r="D211" s="60"/>
      <c r="E211" s="60"/>
      <c r="F211" s="21">
        <f>F210+F198</f>
        <v>14777.813590000003</v>
      </c>
      <c r="G211" s="21">
        <f t="shared" ref="G211:H211" si="27">G210+G198</f>
        <v>17828.548949999997</v>
      </c>
      <c r="H211" s="21">
        <f t="shared" si="27"/>
        <v>4691.8999999999996</v>
      </c>
    </row>
    <row r="212" spans="1:8" s="37" customFormat="1" ht="21" customHeight="1" x14ac:dyDescent="0.25">
      <c r="A212" s="48" t="s">
        <v>120</v>
      </c>
      <c r="B212" s="49"/>
      <c r="C212" s="49"/>
      <c r="D212" s="49"/>
      <c r="E212" s="49"/>
      <c r="F212" s="49"/>
      <c r="G212" s="49"/>
      <c r="H212" s="49"/>
    </row>
    <row r="213" spans="1:8" ht="20.25" customHeight="1" x14ac:dyDescent="0.25">
      <c r="A213" s="48" t="s">
        <v>18</v>
      </c>
      <c r="B213" s="49"/>
      <c r="C213" s="49"/>
      <c r="D213" s="49"/>
      <c r="E213" s="49"/>
      <c r="F213" s="49"/>
      <c r="G213" s="49"/>
      <c r="H213" s="49"/>
    </row>
    <row r="214" spans="1:8" ht="61.5" customHeight="1" x14ac:dyDescent="0.25">
      <c r="A214" s="18">
        <v>143</v>
      </c>
      <c r="B214" s="45" t="s">
        <v>121</v>
      </c>
      <c r="C214" s="46" t="s">
        <v>587</v>
      </c>
      <c r="D214" s="47" t="s">
        <v>121</v>
      </c>
      <c r="E214" s="19" t="s">
        <v>587</v>
      </c>
      <c r="F214" s="22">
        <v>231.60751999999999</v>
      </c>
      <c r="G214" s="22">
        <v>1535.0684799999999</v>
      </c>
      <c r="H214" s="22"/>
    </row>
    <row r="215" spans="1:8" ht="72.75" customHeight="1" x14ac:dyDescent="0.25">
      <c r="A215" s="18">
        <v>144</v>
      </c>
      <c r="B215" s="45" t="s">
        <v>122</v>
      </c>
      <c r="C215" s="46" t="s">
        <v>588</v>
      </c>
      <c r="D215" s="47" t="s">
        <v>122</v>
      </c>
      <c r="E215" s="19" t="s">
        <v>588</v>
      </c>
      <c r="F215" s="22"/>
      <c r="G215" s="22">
        <v>1239.105</v>
      </c>
      <c r="H215" s="22"/>
    </row>
    <row r="216" spans="1:8" ht="82.5" customHeight="1" x14ac:dyDescent="0.25">
      <c r="A216" s="18">
        <v>145</v>
      </c>
      <c r="B216" s="45" t="s">
        <v>589</v>
      </c>
      <c r="C216" s="46" t="s">
        <v>590</v>
      </c>
      <c r="D216" s="47" t="s">
        <v>589</v>
      </c>
      <c r="E216" s="19" t="s">
        <v>590</v>
      </c>
      <c r="F216" s="22">
        <v>71.12639999999999</v>
      </c>
      <c r="G216" s="22">
        <v>653.58000000000004</v>
      </c>
      <c r="H216" s="22"/>
    </row>
    <row r="217" spans="1:8" ht="52.5" customHeight="1" x14ac:dyDescent="0.25">
      <c r="A217" s="18">
        <v>146</v>
      </c>
      <c r="B217" s="45" t="s">
        <v>591</v>
      </c>
      <c r="C217" s="46" t="s">
        <v>592</v>
      </c>
      <c r="D217" s="47" t="s">
        <v>591</v>
      </c>
      <c r="E217" s="19" t="s">
        <v>592</v>
      </c>
      <c r="F217" s="22">
        <v>1193.7792999999999</v>
      </c>
      <c r="G217" s="22">
        <v>191.1514</v>
      </c>
      <c r="H217" s="22"/>
    </row>
    <row r="218" spans="1:8" ht="18" customHeight="1" x14ac:dyDescent="0.25">
      <c r="A218" s="53" t="s">
        <v>20</v>
      </c>
      <c r="B218" s="54"/>
      <c r="C218" s="54"/>
      <c r="D218" s="54"/>
      <c r="E218" s="55"/>
      <c r="F218" s="21">
        <f>SUM(F214:F217)</f>
        <v>1496.5132199999998</v>
      </c>
      <c r="G218" s="21">
        <f t="shared" ref="G218" si="28">SUM(G214:G217)</f>
        <v>3618.90488</v>
      </c>
      <c r="H218" s="21"/>
    </row>
    <row r="219" spans="1:8" x14ac:dyDescent="0.25">
      <c r="A219" s="60" t="s">
        <v>123</v>
      </c>
      <c r="B219" s="60"/>
      <c r="C219" s="60"/>
      <c r="D219" s="60"/>
      <c r="E219" s="60"/>
      <c r="F219" s="21">
        <f>F218</f>
        <v>1496.5132199999998</v>
      </c>
      <c r="G219" s="21">
        <f t="shared" ref="G219" si="29">G218</f>
        <v>3618.90488</v>
      </c>
      <c r="H219" s="21"/>
    </row>
    <row r="220" spans="1:8" s="37" customFormat="1" ht="21" customHeight="1" x14ac:dyDescent="0.25">
      <c r="A220" s="48" t="s">
        <v>124</v>
      </c>
      <c r="B220" s="49"/>
      <c r="C220" s="49"/>
      <c r="D220" s="49"/>
      <c r="E220" s="49"/>
      <c r="F220" s="49"/>
      <c r="G220" s="49"/>
      <c r="H220" s="49"/>
    </row>
    <row r="221" spans="1:8" ht="20.25" customHeight="1" x14ac:dyDescent="0.25">
      <c r="A221" s="48" t="s">
        <v>6</v>
      </c>
      <c r="B221" s="49"/>
      <c r="C221" s="49"/>
      <c r="D221" s="49"/>
      <c r="E221" s="49"/>
      <c r="F221" s="49"/>
      <c r="G221" s="49"/>
      <c r="H221" s="49"/>
    </row>
    <row r="222" spans="1:8" ht="67.5" customHeight="1" x14ac:dyDescent="0.25">
      <c r="A222" s="44">
        <v>147</v>
      </c>
      <c r="B222" s="50" t="s">
        <v>125</v>
      </c>
      <c r="C222" s="51" t="s">
        <v>126</v>
      </c>
      <c r="D222" s="52" t="s">
        <v>125</v>
      </c>
      <c r="E222" s="3" t="s">
        <v>126</v>
      </c>
      <c r="F222" s="7"/>
      <c r="G222" s="7"/>
      <c r="H222" s="5">
        <v>4000</v>
      </c>
    </row>
    <row r="223" spans="1:8" ht="39.75" customHeight="1" x14ac:dyDescent="0.25">
      <c r="A223" s="18">
        <v>148</v>
      </c>
      <c r="B223" s="57" t="s">
        <v>593</v>
      </c>
      <c r="C223" s="58" t="s">
        <v>126</v>
      </c>
      <c r="D223" s="59" t="s">
        <v>593</v>
      </c>
      <c r="E223" s="19" t="s">
        <v>126</v>
      </c>
      <c r="F223" s="22"/>
      <c r="G223" s="22"/>
      <c r="H223" s="22">
        <v>7500</v>
      </c>
    </row>
    <row r="224" spans="1:8" ht="18" customHeight="1" x14ac:dyDescent="0.25">
      <c r="A224" s="53" t="s">
        <v>19</v>
      </c>
      <c r="B224" s="54"/>
      <c r="C224" s="54"/>
      <c r="D224" s="54"/>
      <c r="E224" s="55"/>
      <c r="F224" s="21"/>
      <c r="G224" s="21"/>
      <c r="H224" s="21">
        <f t="shared" ref="H224" si="30">H223+H222</f>
        <v>11500</v>
      </c>
    </row>
    <row r="225" spans="1:8" ht="20.25" customHeight="1" x14ac:dyDescent="0.25">
      <c r="A225" s="48" t="s">
        <v>18</v>
      </c>
      <c r="B225" s="49"/>
      <c r="C225" s="49"/>
      <c r="D225" s="49"/>
      <c r="E225" s="49"/>
      <c r="F225" s="49"/>
      <c r="G225" s="49"/>
      <c r="H225" s="49"/>
    </row>
    <row r="226" spans="1:8" ht="66.75" customHeight="1" x14ac:dyDescent="0.25">
      <c r="A226" s="18">
        <v>149</v>
      </c>
      <c r="B226" s="45" t="s">
        <v>127</v>
      </c>
      <c r="C226" s="46" t="s">
        <v>127</v>
      </c>
      <c r="D226" s="47" t="s">
        <v>127</v>
      </c>
      <c r="E226" s="19" t="s">
        <v>599</v>
      </c>
      <c r="F226" s="22"/>
      <c r="G226" s="22">
        <v>2321.9550399999998</v>
      </c>
      <c r="H226" s="22"/>
    </row>
    <row r="227" spans="1:8" ht="63" customHeight="1" x14ac:dyDescent="0.25">
      <c r="A227" s="18">
        <v>150</v>
      </c>
      <c r="B227" s="45" t="s">
        <v>128</v>
      </c>
      <c r="C227" s="46" t="s">
        <v>128</v>
      </c>
      <c r="D227" s="47" t="s">
        <v>128</v>
      </c>
      <c r="E227" s="19" t="s">
        <v>600</v>
      </c>
      <c r="F227" s="22"/>
      <c r="G227" s="22">
        <v>2202.5366800000002</v>
      </c>
      <c r="H227" s="22"/>
    </row>
    <row r="228" spans="1:8" ht="59.25" customHeight="1" x14ac:dyDescent="0.25">
      <c r="A228" s="18">
        <v>151</v>
      </c>
      <c r="B228" s="45" t="s">
        <v>129</v>
      </c>
      <c r="C228" s="46" t="s">
        <v>129</v>
      </c>
      <c r="D228" s="47" t="s">
        <v>129</v>
      </c>
      <c r="E228" s="19" t="s">
        <v>601</v>
      </c>
      <c r="F228" s="22">
        <v>2651.10383</v>
      </c>
      <c r="G228" s="22">
        <v>1098.2041100000001</v>
      </c>
      <c r="H228" s="22"/>
    </row>
    <row r="229" spans="1:8" ht="55.5" customHeight="1" x14ac:dyDescent="0.25">
      <c r="A229" s="18">
        <v>152</v>
      </c>
      <c r="B229" s="45" t="s">
        <v>130</v>
      </c>
      <c r="C229" s="46" t="s">
        <v>130</v>
      </c>
      <c r="D229" s="47" t="s">
        <v>130</v>
      </c>
      <c r="E229" s="19" t="s">
        <v>602</v>
      </c>
      <c r="F229" s="22">
        <v>2281.1734999999999</v>
      </c>
      <c r="G229" s="22">
        <v>25.093</v>
      </c>
      <c r="H229" s="22"/>
    </row>
    <row r="230" spans="1:8" ht="58.5" customHeight="1" x14ac:dyDescent="0.25">
      <c r="A230" s="18">
        <v>153</v>
      </c>
      <c r="B230" s="45" t="s">
        <v>594</v>
      </c>
      <c r="C230" s="46" t="s">
        <v>594</v>
      </c>
      <c r="D230" s="47" t="s">
        <v>594</v>
      </c>
      <c r="E230" s="19" t="s">
        <v>603</v>
      </c>
      <c r="F230" s="22"/>
      <c r="G230" s="22">
        <v>423.24599999999998</v>
      </c>
      <c r="H230" s="22"/>
    </row>
    <row r="231" spans="1:8" ht="54.75" customHeight="1" x14ac:dyDescent="0.25">
      <c r="A231" s="18">
        <v>154</v>
      </c>
      <c r="B231" s="45" t="s">
        <v>595</v>
      </c>
      <c r="C231" s="46" t="s">
        <v>595</v>
      </c>
      <c r="D231" s="47" t="s">
        <v>595</v>
      </c>
      <c r="E231" s="19" t="s">
        <v>604</v>
      </c>
      <c r="F231" s="22">
        <v>1136.8601999999998</v>
      </c>
      <c r="G231" s="22"/>
      <c r="H231" s="22"/>
    </row>
    <row r="232" spans="1:8" ht="75.75" customHeight="1" x14ac:dyDescent="0.25">
      <c r="A232" s="18">
        <v>155</v>
      </c>
      <c r="B232" s="45" t="s">
        <v>596</v>
      </c>
      <c r="C232" s="46" t="s">
        <v>596</v>
      </c>
      <c r="D232" s="47" t="s">
        <v>596</v>
      </c>
      <c r="E232" s="19" t="s">
        <v>605</v>
      </c>
      <c r="F232" s="22">
        <v>385.54048999999998</v>
      </c>
      <c r="G232" s="22">
        <v>756.77278999999999</v>
      </c>
      <c r="H232" s="22"/>
    </row>
    <row r="233" spans="1:8" ht="58.5" customHeight="1" x14ac:dyDescent="0.25">
      <c r="A233" s="18">
        <v>156</v>
      </c>
      <c r="B233" s="45" t="s">
        <v>597</v>
      </c>
      <c r="C233" s="46" t="s">
        <v>597</v>
      </c>
      <c r="D233" s="47" t="s">
        <v>597</v>
      </c>
      <c r="E233" s="19" t="s">
        <v>606</v>
      </c>
      <c r="F233" s="22">
        <v>104.22</v>
      </c>
      <c r="G233" s="22"/>
      <c r="H233" s="22"/>
    </row>
    <row r="234" spans="1:8" ht="63" customHeight="1" x14ac:dyDescent="0.25">
      <c r="A234" s="18">
        <v>157</v>
      </c>
      <c r="B234" s="45" t="s">
        <v>598</v>
      </c>
      <c r="C234" s="46" t="s">
        <v>598</v>
      </c>
      <c r="D234" s="47" t="s">
        <v>598</v>
      </c>
      <c r="E234" s="19" t="s">
        <v>607</v>
      </c>
      <c r="F234" s="22">
        <v>771.14882</v>
      </c>
      <c r="G234" s="22"/>
      <c r="H234" s="22"/>
    </row>
    <row r="235" spans="1:8" ht="63" customHeight="1" x14ac:dyDescent="0.25">
      <c r="A235" s="18">
        <v>158</v>
      </c>
      <c r="B235" s="45" t="s">
        <v>131</v>
      </c>
      <c r="C235" s="46" t="s">
        <v>131</v>
      </c>
      <c r="D235" s="47" t="s">
        <v>131</v>
      </c>
      <c r="E235" s="19" t="s">
        <v>608</v>
      </c>
      <c r="F235" s="22">
        <v>1499.96767</v>
      </c>
      <c r="G235" s="22"/>
      <c r="H235" s="22"/>
    </row>
    <row r="236" spans="1:8" ht="18" customHeight="1" x14ac:dyDescent="0.25">
      <c r="A236" s="53" t="s">
        <v>20</v>
      </c>
      <c r="B236" s="54"/>
      <c r="C236" s="54"/>
      <c r="D236" s="54"/>
      <c r="E236" s="55"/>
      <c r="F236" s="21">
        <f>SUM(F226:F235)</f>
        <v>8830.0145100000009</v>
      </c>
      <c r="G236" s="21">
        <f t="shared" ref="G236" si="31">SUM(G226:G235)</f>
        <v>6827.8076200000005</v>
      </c>
      <c r="H236" s="21"/>
    </row>
    <row r="237" spans="1:8" x14ac:dyDescent="0.25">
      <c r="A237" s="60" t="s">
        <v>132</v>
      </c>
      <c r="B237" s="60"/>
      <c r="C237" s="60"/>
      <c r="D237" s="60"/>
      <c r="E237" s="60"/>
      <c r="F237" s="21">
        <f>F236+F224</f>
        <v>8830.0145100000009</v>
      </c>
      <c r="G237" s="21">
        <f t="shared" ref="G237:H237" si="32">G236+G224</f>
        <v>6827.8076200000005</v>
      </c>
      <c r="H237" s="21">
        <f t="shared" si="32"/>
        <v>11500</v>
      </c>
    </row>
    <row r="238" spans="1:8" s="37" customFormat="1" ht="21" customHeight="1" x14ac:dyDescent="0.25">
      <c r="A238" s="48" t="s">
        <v>133</v>
      </c>
      <c r="B238" s="49"/>
      <c r="C238" s="49"/>
      <c r="D238" s="49"/>
      <c r="E238" s="49"/>
      <c r="F238" s="49"/>
      <c r="G238" s="49"/>
      <c r="H238" s="49"/>
    </row>
    <row r="239" spans="1:8" ht="20.25" customHeight="1" x14ac:dyDescent="0.25">
      <c r="A239" s="48" t="s">
        <v>6</v>
      </c>
      <c r="B239" s="49"/>
      <c r="C239" s="49"/>
      <c r="D239" s="49"/>
      <c r="E239" s="49"/>
      <c r="F239" s="49"/>
      <c r="G239" s="49"/>
      <c r="H239" s="49"/>
    </row>
    <row r="240" spans="1:8" ht="60" customHeight="1" x14ac:dyDescent="0.25">
      <c r="A240" s="18">
        <v>159</v>
      </c>
      <c r="B240" s="57" t="s">
        <v>609</v>
      </c>
      <c r="C240" s="58" t="s">
        <v>610</v>
      </c>
      <c r="D240" s="59" t="s">
        <v>609</v>
      </c>
      <c r="E240" s="19" t="s">
        <v>610</v>
      </c>
      <c r="F240" s="22"/>
      <c r="G240" s="22"/>
      <c r="H240" s="22">
        <v>2486.9</v>
      </c>
    </row>
    <row r="241" spans="1:8" ht="18" customHeight="1" x14ac:dyDescent="0.25">
      <c r="A241" s="53" t="s">
        <v>19</v>
      </c>
      <c r="B241" s="54"/>
      <c r="C241" s="54"/>
      <c r="D241" s="54"/>
      <c r="E241" s="55"/>
      <c r="F241" s="21"/>
      <c r="G241" s="21"/>
      <c r="H241" s="21">
        <f t="shared" ref="H241" si="33">H240</f>
        <v>2486.9</v>
      </c>
    </row>
    <row r="242" spans="1:8" ht="20.25" customHeight="1" x14ac:dyDescent="0.25">
      <c r="A242" s="48" t="s">
        <v>18</v>
      </c>
      <c r="B242" s="49"/>
      <c r="C242" s="49"/>
      <c r="D242" s="49"/>
      <c r="E242" s="49"/>
      <c r="F242" s="49"/>
      <c r="G242" s="49"/>
      <c r="H242" s="49"/>
    </row>
    <row r="243" spans="1:8" ht="83.25" customHeight="1" x14ac:dyDescent="0.25">
      <c r="A243" s="18">
        <v>160</v>
      </c>
      <c r="B243" s="45" t="s">
        <v>611</v>
      </c>
      <c r="C243" s="46" t="s">
        <v>612</v>
      </c>
      <c r="D243" s="47" t="s">
        <v>611</v>
      </c>
      <c r="E243" s="19" t="s">
        <v>612</v>
      </c>
      <c r="F243" s="22">
        <v>985.73236999999995</v>
      </c>
      <c r="G243" s="22">
        <v>8.2140000000000004</v>
      </c>
      <c r="H243" s="22"/>
    </row>
    <row r="244" spans="1:8" ht="52.5" customHeight="1" x14ac:dyDescent="0.25">
      <c r="A244" s="18">
        <v>161</v>
      </c>
      <c r="B244" s="45" t="s">
        <v>134</v>
      </c>
      <c r="C244" s="46" t="s">
        <v>613</v>
      </c>
      <c r="D244" s="47" t="s">
        <v>134</v>
      </c>
      <c r="E244" s="19" t="s">
        <v>613</v>
      </c>
      <c r="F244" s="22">
        <v>2499.9999700000003</v>
      </c>
      <c r="G244" s="22"/>
      <c r="H244" s="22"/>
    </row>
    <row r="245" spans="1:8" ht="52.5" customHeight="1" x14ac:dyDescent="0.25">
      <c r="A245" s="18">
        <v>162</v>
      </c>
      <c r="B245" s="45" t="s">
        <v>135</v>
      </c>
      <c r="C245" s="46" t="s">
        <v>614</v>
      </c>
      <c r="D245" s="47" t="s">
        <v>135</v>
      </c>
      <c r="E245" s="19" t="s">
        <v>614</v>
      </c>
      <c r="F245" s="22">
        <v>1112.19571</v>
      </c>
      <c r="G245" s="22">
        <v>5057.7361099999998</v>
      </c>
      <c r="H245" s="22"/>
    </row>
    <row r="246" spans="1:8" ht="52.5" customHeight="1" x14ac:dyDescent="0.25">
      <c r="A246" s="18">
        <v>163</v>
      </c>
      <c r="B246" s="45" t="s">
        <v>136</v>
      </c>
      <c r="C246" s="46" t="s">
        <v>615</v>
      </c>
      <c r="D246" s="47" t="s">
        <v>136</v>
      </c>
      <c r="E246" s="19" t="s">
        <v>615</v>
      </c>
      <c r="F246" s="22"/>
      <c r="G246" s="22">
        <v>1727.3799199999999</v>
      </c>
      <c r="H246" s="22"/>
    </row>
    <row r="247" spans="1:8" ht="69" customHeight="1" x14ac:dyDescent="0.25">
      <c r="A247" s="18">
        <v>164</v>
      </c>
      <c r="B247" s="45" t="s">
        <v>137</v>
      </c>
      <c r="C247" s="46" t="s">
        <v>616</v>
      </c>
      <c r="D247" s="47" t="s">
        <v>137</v>
      </c>
      <c r="E247" s="19" t="s">
        <v>616</v>
      </c>
      <c r="F247" s="22"/>
      <c r="G247" s="22">
        <v>2011.1505099999999</v>
      </c>
      <c r="H247" s="22"/>
    </row>
    <row r="248" spans="1:8" ht="55.5" customHeight="1" x14ac:dyDescent="0.25">
      <c r="A248" s="18">
        <v>165</v>
      </c>
      <c r="B248" s="45" t="s">
        <v>138</v>
      </c>
      <c r="C248" s="46" t="s">
        <v>617</v>
      </c>
      <c r="D248" s="47" t="s">
        <v>138</v>
      </c>
      <c r="E248" s="19" t="s">
        <v>617</v>
      </c>
      <c r="F248" s="22">
        <v>550</v>
      </c>
      <c r="G248" s="22">
        <v>1772.6645900000001</v>
      </c>
      <c r="H248" s="22"/>
    </row>
    <row r="249" spans="1:8" ht="57" customHeight="1" x14ac:dyDescent="0.25">
      <c r="A249" s="18">
        <v>166</v>
      </c>
      <c r="B249" s="45" t="s">
        <v>618</v>
      </c>
      <c r="C249" s="46" t="s">
        <v>619</v>
      </c>
      <c r="D249" s="47" t="s">
        <v>618</v>
      </c>
      <c r="E249" s="19" t="s">
        <v>619</v>
      </c>
      <c r="F249" s="22">
        <v>309.74478000000005</v>
      </c>
      <c r="G249" s="22">
        <v>1924.4279500000002</v>
      </c>
      <c r="H249" s="22"/>
    </row>
    <row r="250" spans="1:8" ht="51" customHeight="1" x14ac:dyDescent="0.25">
      <c r="A250" s="18">
        <v>167</v>
      </c>
      <c r="B250" s="45" t="s">
        <v>620</v>
      </c>
      <c r="C250" s="46" t="s">
        <v>621</v>
      </c>
      <c r="D250" s="47" t="s">
        <v>620</v>
      </c>
      <c r="E250" s="19" t="s">
        <v>621</v>
      </c>
      <c r="F250" s="22"/>
      <c r="G250" s="22">
        <v>457.40428000000003</v>
      </c>
      <c r="H250" s="22"/>
    </row>
    <row r="251" spans="1:8" ht="60" customHeight="1" x14ac:dyDescent="0.25">
      <c r="A251" s="18">
        <v>168</v>
      </c>
      <c r="B251" s="45" t="s">
        <v>622</v>
      </c>
      <c r="C251" s="46" t="s">
        <v>623</v>
      </c>
      <c r="D251" s="47" t="s">
        <v>622</v>
      </c>
      <c r="E251" s="19" t="s">
        <v>623</v>
      </c>
      <c r="F251" s="22"/>
      <c r="G251" s="22">
        <v>354.73</v>
      </c>
      <c r="H251" s="22"/>
    </row>
    <row r="252" spans="1:8" ht="52.5" customHeight="1" x14ac:dyDescent="0.25">
      <c r="A252" s="18">
        <v>169</v>
      </c>
      <c r="B252" s="45" t="s">
        <v>624</v>
      </c>
      <c r="C252" s="46" t="s">
        <v>625</v>
      </c>
      <c r="D252" s="47" t="s">
        <v>624</v>
      </c>
      <c r="E252" s="19" t="s">
        <v>625</v>
      </c>
      <c r="F252" s="22">
        <v>670.78399999999999</v>
      </c>
      <c r="G252" s="22"/>
      <c r="H252" s="22"/>
    </row>
    <row r="253" spans="1:8" ht="52.5" customHeight="1" x14ac:dyDescent="0.25">
      <c r="A253" s="18">
        <v>170</v>
      </c>
      <c r="B253" s="45" t="s">
        <v>626</v>
      </c>
      <c r="C253" s="46" t="s">
        <v>627</v>
      </c>
      <c r="D253" s="47" t="s">
        <v>626</v>
      </c>
      <c r="E253" s="19" t="s">
        <v>627</v>
      </c>
      <c r="F253" s="22">
        <v>156.97961999999998</v>
      </c>
      <c r="G253" s="22"/>
      <c r="H253" s="22"/>
    </row>
    <row r="254" spans="1:8" ht="65.25" customHeight="1" x14ac:dyDescent="0.25">
      <c r="A254" s="18">
        <v>171</v>
      </c>
      <c r="B254" s="45" t="s">
        <v>139</v>
      </c>
      <c r="C254" s="46" t="s">
        <v>628</v>
      </c>
      <c r="D254" s="47" t="s">
        <v>139</v>
      </c>
      <c r="E254" s="19" t="s">
        <v>628</v>
      </c>
      <c r="F254" s="22">
        <v>718.25684000000001</v>
      </c>
      <c r="G254" s="22">
        <v>1039.8971300000001</v>
      </c>
      <c r="H254" s="22"/>
    </row>
    <row r="255" spans="1:8" ht="59.25" customHeight="1" x14ac:dyDescent="0.25">
      <c r="A255" s="18">
        <v>172</v>
      </c>
      <c r="B255" s="45" t="s">
        <v>629</v>
      </c>
      <c r="C255" s="46" t="s">
        <v>630</v>
      </c>
      <c r="D255" s="47" t="s">
        <v>629</v>
      </c>
      <c r="E255" s="19" t="s">
        <v>630</v>
      </c>
      <c r="F255" s="22"/>
      <c r="G255" s="22">
        <v>951.19100000000003</v>
      </c>
      <c r="H255" s="22"/>
    </row>
    <row r="256" spans="1:8" ht="18" customHeight="1" x14ac:dyDescent="0.25">
      <c r="A256" s="53" t="s">
        <v>20</v>
      </c>
      <c r="B256" s="54"/>
      <c r="C256" s="54"/>
      <c r="D256" s="54"/>
      <c r="E256" s="55"/>
      <c r="F256" s="21">
        <f>SUM(F243:F255)</f>
        <v>7003.6932900000002</v>
      </c>
      <c r="G256" s="21">
        <f t="shared" ref="G256" si="34">SUM(G243:G255)</f>
        <v>15304.795489999999</v>
      </c>
      <c r="H256" s="21"/>
    </row>
    <row r="257" spans="1:8" x14ac:dyDescent="0.25">
      <c r="A257" s="60" t="s">
        <v>140</v>
      </c>
      <c r="B257" s="60"/>
      <c r="C257" s="60"/>
      <c r="D257" s="60"/>
      <c r="E257" s="60"/>
      <c r="F257" s="21">
        <f>F256+F241</f>
        <v>7003.6932900000002</v>
      </c>
      <c r="G257" s="21">
        <f t="shared" ref="G257:H257" si="35">G256+G241</f>
        <v>15304.795489999999</v>
      </c>
      <c r="H257" s="21">
        <f t="shared" si="35"/>
        <v>2486.9</v>
      </c>
    </row>
    <row r="258" spans="1:8" s="37" customFormat="1" ht="21" customHeight="1" x14ac:dyDescent="0.25">
      <c r="A258" s="48" t="s">
        <v>141</v>
      </c>
      <c r="B258" s="49"/>
      <c r="C258" s="49"/>
      <c r="D258" s="49"/>
      <c r="E258" s="49"/>
      <c r="F258" s="49"/>
      <c r="G258" s="49"/>
      <c r="H258" s="49"/>
    </row>
    <row r="259" spans="1:8" ht="20.25" customHeight="1" x14ac:dyDescent="0.25">
      <c r="A259" s="48" t="s">
        <v>6</v>
      </c>
      <c r="B259" s="49"/>
      <c r="C259" s="49"/>
      <c r="D259" s="49"/>
      <c r="E259" s="49"/>
      <c r="F259" s="49"/>
      <c r="G259" s="49"/>
      <c r="H259" s="49"/>
    </row>
    <row r="260" spans="1:8" ht="34.5" customHeight="1" x14ac:dyDescent="0.25">
      <c r="A260" s="18">
        <v>173</v>
      </c>
      <c r="B260" s="57" t="s">
        <v>142</v>
      </c>
      <c r="C260" s="58" t="s">
        <v>143</v>
      </c>
      <c r="D260" s="59" t="s">
        <v>142</v>
      </c>
      <c r="E260" s="19" t="s">
        <v>143</v>
      </c>
      <c r="F260" s="22">
        <v>30021</v>
      </c>
      <c r="G260" s="22">
        <v>2144.1</v>
      </c>
      <c r="H260" s="22"/>
    </row>
    <row r="261" spans="1:8" ht="38.25" customHeight="1" x14ac:dyDescent="0.25">
      <c r="A261" s="18">
        <v>174</v>
      </c>
      <c r="B261" s="57" t="s">
        <v>144</v>
      </c>
      <c r="C261" s="58" t="s">
        <v>145</v>
      </c>
      <c r="D261" s="59" t="s">
        <v>144</v>
      </c>
      <c r="E261" s="19" t="s">
        <v>145</v>
      </c>
      <c r="F261" s="22">
        <v>2971.8</v>
      </c>
      <c r="G261" s="22">
        <v>6891.6</v>
      </c>
      <c r="H261" s="22"/>
    </row>
    <row r="262" spans="1:8" ht="18" customHeight="1" x14ac:dyDescent="0.25">
      <c r="A262" s="53" t="s">
        <v>19</v>
      </c>
      <c r="B262" s="54"/>
      <c r="C262" s="54"/>
      <c r="D262" s="54"/>
      <c r="E262" s="55"/>
      <c r="F262" s="21">
        <f>F261+F260</f>
        <v>32992.800000000003</v>
      </c>
      <c r="G262" s="21">
        <f t="shared" ref="G262" si="36">G261+G260</f>
        <v>9035.7000000000007</v>
      </c>
      <c r="H262" s="21"/>
    </row>
    <row r="263" spans="1:8" ht="20.25" customHeight="1" x14ac:dyDescent="0.25">
      <c r="A263" s="48" t="s">
        <v>18</v>
      </c>
      <c r="B263" s="49"/>
      <c r="C263" s="49"/>
      <c r="D263" s="49"/>
      <c r="E263" s="49"/>
      <c r="F263" s="49"/>
      <c r="G263" s="49"/>
      <c r="H263" s="49"/>
    </row>
    <row r="264" spans="1:8" ht="57" customHeight="1" x14ac:dyDescent="0.25">
      <c r="A264" s="18">
        <v>175</v>
      </c>
      <c r="B264" s="57" t="s">
        <v>146</v>
      </c>
      <c r="C264" s="58" t="s">
        <v>146</v>
      </c>
      <c r="D264" s="59" t="s">
        <v>146</v>
      </c>
      <c r="E264" s="19" t="s">
        <v>635</v>
      </c>
      <c r="F264" s="22"/>
      <c r="G264" s="22">
        <v>6056.0529200000001</v>
      </c>
      <c r="H264" s="22"/>
    </row>
    <row r="265" spans="1:8" ht="52.5" customHeight="1" x14ac:dyDescent="0.25">
      <c r="A265" s="18">
        <v>176</v>
      </c>
      <c r="B265" s="57" t="s">
        <v>147</v>
      </c>
      <c r="C265" s="58" t="s">
        <v>147</v>
      </c>
      <c r="D265" s="59" t="s">
        <v>147</v>
      </c>
      <c r="E265" s="19" t="s">
        <v>636</v>
      </c>
      <c r="F265" s="22">
        <v>7077.8140000000003</v>
      </c>
      <c r="G265" s="22">
        <v>70.778139999999993</v>
      </c>
      <c r="H265" s="22"/>
    </row>
    <row r="266" spans="1:8" ht="79.5" customHeight="1" x14ac:dyDescent="0.25">
      <c r="A266" s="18">
        <v>177</v>
      </c>
      <c r="B266" s="57" t="s">
        <v>148</v>
      </c>
      <c r="C266" s="58" t="s">
        <v>148</v>
      </c>
      <c r="D266" s="59" t="s">
        <v>148</v>
      </c>
      <c r="E266" s="19" t="s">
        <v>637</v>
      </c>
      <c r="F266" s="22"/>
      <c r="G266" s="22">
        <v>632.02728999999999</v>
      </c>
      <c r="H266" s="22"/>
    </row>
    <row r="267" spans="1:8" ht="52.5" customHeight="1" x14ac:dyDescent="0.25">
      <c r="A267" s="18">
        <v>178</v>
      </c>
      <c r="B267" s="57" t="s">
        <v>149</v>
      </c>
      <c r="C267" s="58" t="s">
        <v>149</v>
      </c>
      <c r="D267" s="59" t="s">
        <v>149</v>
      </c>
      <c r="E267" s="19" t="s">
        <v>638</v>
      </c>
      <c r="F267" s="22">
        <v>3612.5159900000003</v>
      </c>
      <c r="G267" s="22"/>
      <c r="H267" s="22"/>
    </row>
    <row r="268" spans="1:8" ht="60.75" customHeight="1" x14ac:dyDescent="0.25">
      <c r="A268" s="18">
        <v>179</v>
      </c>
      <c r="B268" s="57" t="s">
        <v>150</v>
      </c>
      <c r="C268" s="58" t="s">
        <v>150</v>
      </c>
      <c r="D268" s="59" t="s">
        <v>150</v>
      </c>
      <c r="E268" s="19" t="s">
        <v>639</v>
      </c>
      <c r="F268" s="22">
        <v>2414.6274900000003</v>
      </c>
      <c r="G268" s="22">
        <v>183.93482</v>
      </c>
      <c r="H268" s="22"/>
    </row>
    <row r="269" spans="1:8" ht="61.5" customHeight="1" x14ac:dyDescent="0.25">
      <c r="A269" s="18">
        <v>180</v>
      </c>
      <c r="B269" s="57" t="s">
        <v>631</v>
      </c>
      <c r="C269" s="58" t="s">
        <v>631</v>
      </c>
      <c r="D269" s="59" t="s">
        <v>631</v>
      </c>
      <c r="E269" s="19" t="s">
        <v>640</v>
      </c>
      <c r="F269" s="22">
        <v>290.38567999999998</v>
      </c>
      <c r="G269" s="22"/>
      <c r="H269" s="22"/>
    </row>
    <row r="270" spans="1:8" ht="51.75" customHeight="1" x14ac:dyDescent="0.25">
      <c r="A270" s="18">
        <v>181</v>
      </c>
      <c r="B270" s="57" t="s">
        <v>151</v>
      </c>
      <c r="C270" s="58" t="s">
        <v>151</v>
      </c>
      <c r="D270" s="59" t="s">
        <v>151</v>
      </c>
      <c r="E270" s="19" t="s">
        <v>641</v>
      </c>
      <c r="F270" s="22"/>
      <c r="G270" s="22">
        <v>1504.62375</v>
      </c>
      <c r="H270" s="22"/>
    </row>
    <row r="271" spans="1:8" ht="54" customHeight="1" x14ac:dyDescent="0.25">
      <c r="A271" s="18">
        <v>182</v>
      </c>
      <c r="B271" s="57" t="s">
        <v>632</v>
      </c>
      <c r="C271" s="58" t="s">
        <v>632</v>
      </c>
      <c r="D271" s="59" t="s">
        <v>632</v>
      </c>
      <c r="E271" s="19" t="s">
        <v>642</v>
      </c>
      <c r="F271" s="22">
        <v>691.55574000000001</v>
      </c>
      <c r="G271" s="22"/>
      <c r="H271" s="22"/>
    </row>
    <row r="272" spans="1:8" ht="61.5" customHeight="1" x14ac:dyDescent="0.25">
      <c r="A272" s="18">
        <v>183</v>
      </c>
      <c r="B272" s="57" t="s">
        <v>152</v>
      </c>
      <c r="C272" s="58" t="s">
        <v>152</v>
      </c>
      <c r="D272" s="59" t="s">
        <v>152</v>
      </c>
      <c r="E272" s="19" t="s">
        <v>643</v>
      </c>
      <c r="F272" s="22">
        <v>780.07743000000005</v>
      </c>
      <c r="G272" s="22">
        <v>657.60019999999997</v>
      </c>
      <c r="H272" s="22"/>
    </row>
    <row r="273" spans="1:8" ht="70.5" customHeight="1" x14ac:dyDescent="0.25">
      <c r="A273" s="18">
        <v>184</v>
      </c>
      <c r="B273" s="57" t="s">
        <v>153</v>
      </c>
      <c r="C273" s="58" t="s">
        <v>153</v>
      </c>
      <c r="D273" s="59" t="s">
        <v>153</v>
      </c>
      <c r="E273" s="19" t="s">
        <v>644</v>
      </c>
      <c r="F273" s="22"/>
      <c r="G273" s="22">
        <v>255.03945999999999</v>
      </c>
      <c r="H273" s="22"/>
    </row>
    <row r="274" spans="1:8" ht="52.5" customHeight="1" x14ac:dyDescent="0.25">
      <c r="A274" s="18">
        <v>185</v>
      </c>
      <c r="B274" s="57" t="s">
        <v>154</v>
      </c>
      <c r="C274" s="58" t="s">
        <v>154</v>
      </c>
      <c r="D274" s="59" t="s">
        <v>154</v>
      </c>
      <c r="E274" s="19" t="s">
        <v>645</v>
      </c>
      <c r="F274" s="22">
        <v>1874.31474</v>
      </c>
      <c r="G274" s="22"/>
      <c r="H274" s="22"/>
    </row>
    <row r="275" spans="1:8" ht="66.75" customHeight="1" x14ac:dyDescent="0.25">
      <c r="A275" s="18">
        <v>186</v>
      </c>
      <c r="B275" s="57" t="s">
        <v>155</v>
      </c>
      <c r="C275" s="58" t="s">
        <v>155</v>
      </c>
      <c r="D275" s="59" t="s">
        <v>155</v>
      </c>
      <c r="E275" s="19" t="s">
        <v>646</v>
      </c>
      <c r="F275" s="22"/>
      <c r="G275" s="22">
        <v>1450.3030199999998</v>
      </c>
      <c r="H275" s="22"/>
    </row>
    <row r="276" spans="1:8" ht="63" customHeight="1" x14ac:dyDescent="0.25">
      <c r="A276" s="18">
        <v>187</v>
      </c>
      <c r="B276" s="57" t="s">
        <v>633</v>
      </c>
      <c r="C276" s="58" t="s">
        <v>633</v>
      </c>
      <c r="D276" s="59" t="s">
        <v>633</v>
      </c>
      <c r="E276" s="19" t="s">
        <v>647</v>
      </c>
      <c r="F276" s="22">
        <v>740.80452000000002</v>
      </c>
      <c r="G276" s="22"/>
      <c r="H276" s="22"/>
    </row>
    <row r="277" spans="1:8" ht="62.25" customHeight="1" x14ac:dyDescent="0.25">
      <c r="A277" s="18">
        <v>188</v>
      </c>
      <c r="B277" s="57" t="s">
        <v>156</v>
      </c>
      <c r="C277" s="58" t="s">
        <v>156</v>
      </c>
      <c r="D277" s="59" t="s">
        <v>156</v>
      </c>
      <c r="E277" s="19" t="s">
        <v>648</v>
      </c>
      <c r="F277" s="22">
        <v>714.37274000000002</v>
      </c>
      <c r="G277" s="22">
        <v>679.77571999999998</v>
      </c>
      <c r="H277" s="22"/>
    </row>
    <row r="278" spans="1:8" ht="56.25" customHeight="1" x14ac:dyDescent="0.25">
      <c r="A278" s="18">
        <v>189</v>
      </c>
      <c r="B278" s="57" t="s">
        <v>157</v>
      </c>
      <c r="C278" s="58" t="s">
        <v>157</v>
      </c>
      <c r="D278" s="59" t="s">
        <v>157</v>
      </c>
      <c r="E278" s="19" t="s">
        <v>649</v>
      </c>
      <c r="F278" s="22"/>
      <c r="G278" s="22">
        <v>1793.9934000000001</v>
      </c>
      <c r="H278" s="22"/>
    </row>
    <row r="279" spans="1:8" ht="69" customHeight="1" x14ac:dyDescent="0.25">
      <c r="A279" s="18">
        <v>190</v>
      </c>
      <c r="B279" s="57" t="s">
        <v>634</v>
      </c>
      <c r="C279" s="58" t="s">
        <v>634</v>
      </c>
      <c r="D279" s="59" t="s">
        <v>634</v>
      </c>
      <c r="E279" s="19" t="s">
        <v>650</v>
      </c>
      <c r="F279" s="22">
        <v>298.33999999999997</v>
      </c>
      <c r="G279" s="22"/>
      <c r="H279" s="22"/>
    </row>
    <row r="280" spans="1:8" ht="18" customHeight="1" x14ac:dyDescent="0.25">
      <c r="A280" s="53" t="s">
        <v>20</v>
      </c>
      <c r="B280" s="54"/>
      <c r="C280" s="54"/>
      <c r="D280" s="54"/>
      <c r="E280" s="55"/>
      <c r="F280" s="21">
        <f>SUM(F264:F279)</f>
        <v>18494.80833</v>
      </c>
      <c r="G280" s="21">
        <f t="shared" ref="G280" si="37">SUM(G264:G279)</f>
        <v>13284.128720000001</v>
      </c>
      <c r="H280" s="21"/>
    </row>
    <row r="281" spans="1:8" x14ac:dyDescent="0.25">
      <c r="A281" s="60" t="s">
        <v>158</v>
      </c>
      <c r="B281" s="60"/>
      <c r="C281" s="60"/>
      <c r="D281" s="60"/>
      <c r="E281" s="60"/>
      <c r="F281" s="21">
        <f>F280+F262</f>
        <v>51487.608330000003</v>
      </c>
      <c r="G281" s="21">
        <f t="shared" ref="G281" si="38">G280+G262</f>
        <v>22319.828720000001</v>
      </c>
      <c r="H281" s="21"/>
    </row>
    <row r="282" spans="1:8" s="37" customFormat="1" ht="21" customHeight="1" x14ac:dyDescent="0.25">
      <c r="A282" s="48" t="s">
        <v>159</v>
      </c>
      <c r="B282" s="49"/>
      <c r="C282" s="49"/>
      <c r="D282" s="49"/>
      <c r="E282" s="49"/>
      <c r="F282" s="49"/>
      <c r="G282" s="49"/>
      <c r="H282" s="49"/>
    </row>
    <row r="283" spans="1:8" ht="20.25" customHeight="1" x14ac:dyDescent="0.25">
      <c r="A283" s="48" t="s">
        <v>6</v>
      </c>
      <c r="B283" s="49"/>
      <c r="C283" s="49"/>
      <c r="D283" s="49"/>
      <c r="E283" s="49"/>
      <c r="F283" s="49"/>
      <c r="G283" s="49"/>
      <c r="H283" s="49"/>
    </row>
    <row r="284" spans="1:8" ht="48" customHeight="1" x14ac:dyDescent="0.25">
      <c r="A284" s="18">
        <v>191</v>
      </c>
      <c r="B284" s="45" t="s">
        <v>160</v>
      </c>
      <c r="C284" s="46"/>
      <c r="D284" s="47"/>
      <c r="E284" s="27" t="s">
        <v>161</v>
      </c>
      <c r="F284" s="22">
        <v>7930.9</v>
      </c>
      <c r="G284" s="22">
        <v>7355.3</v>
      </c>
      <c r="H284" s="22"/>
    </row>
    <row r="285" spans="1:8" ht="60" customHeight="1" x14ac:dyDescent="0.25">
      <c r="A285" s="20">
        <v>192</v>
      </c>
      <c r="B285" s="56" t="s">
        <v>160</v>
      </c>
      <c r="C285" s="56"/>
      <c r="D285" s="56"/>
      <c r="E285" s="27" t="s">
        <v>161</v>
      </c>
      <c r="F285" s="22"/>
      <c r="G285" s="22"/>
      <c r="H285" s="22"/>
    </row>
    <row r="286" spans="1:8" ht="65.25" customHeight="1" x14ac:dyDescent="0.25">
      <c r="A286" s="20">
        <v>193</v>
      </c>
      <c r="B286" s="56" t="s">
        <v>394</v>
      </c>
      <c r="C286" s="56"/>
      <c r="D286" s="56"/>
      <c r="E286" s="27" t="s">
        <v>161</v>
      </c>
      <c r="F286" s="22">
        <v>18333.900000000001</v>
      </c>
      <c r="G286" s="22"/>
      <c r="H286" s="22"/>
    </row>
    <row r="287" spans="1:8" ht="18" customHeight="1" x14ac:dyDescent="0.25">
      <c r="A287" s="53" t="s">
        <v>19</v>
      </c>
      <c r="B287" s="54"/>
      <c r="C287" s="54"/>
      <c r="D287" s="54"/>
      <c r="E287" s="55"/>
      <c r="F287" s="21">
        <f>F284+F285+F286</f>
        <v>26264.800000000003</v>
      </c>
      <c r="G287" s="21">
        <f t="shared" ref="G287:H287" si="39">G284+G285+G286</f>
        <v>7355.3</v>
      </c>
      <c r="H287" s="21">
        <f t="shared" si="39"/>
        <v>0</v>
      </c>
    </row>
    <row r="288" spans="1:8" ht="20.25" customHeight="1" x14ac:dyDescent="0.25">
      <c r="A288" s="48" t="s">
        <v>18</v>
      </c>
      <c r="B288" s="49"/>
      <c r="C288" s="49"/>
      <c r="D288" s="49"/>
      <c r="E288" s="49"/>
      <c r="F288" s="49"/>
      <c r="G288" s="49"/>
      <c r="H288" s="49"/>
    </row>
    <row r="289" spans="1:8" ht="60" customHeight="1" x14ac:dyDescent="0.25">
      <c r="A289" s="18">
        <v>194</v>
      </c>
      <c r="B289" s="45" t="s">
        <v>162</v>
      </c>
      <c r="C289" s="46" t="s">
        <v>651</v>
      </c>
      <c r="D289" s="47" t="s">
        <v>162</v>
      </c>
      <c r="E289" s="19" t="s">
        <v>651</v>
      </c>
      <c r="F289" s="22">
        <v>433.74507</v>
      </c>
      <c r="G289" s="22">
        <v>4.3374499999999996</v>
      </c>
      <c r="H289" s="22"/>
    </row>
    <row r="290" spans="1:8" ht="46.5" customHeight="1" x14ac:dyDescent="0.25">
      <c r="A290" s="18">
        <v>195</v>
      </c>
      <c r="B290" s="45" t="s">
        <v>163</v>
      </c>
      <c r="C290" s="46" t="s">
        <v>652</v>
      </c>
      <c r="D290" s="47" t="s">
        <v>163</v>
      </c>
      <c r="E290" s="19" t="s">
        <v>652</v>
      </c>
      <c r="F290" s="22">
        <v>3962.1022199999998</v>
      </c>
      <c r="G290" s="22"/>
      <c r="H290" s="22"/>
    </row>
    <row r="291" spans="1:8" ht="57.75" customHeight="1" x14ac:dyDescent="0.25">
      <c r="A291" s="18">
        <v>196</v>
      </c>
      <c r="B291" s="45" t="s">
        <v>164</v>
      </c>
      <c r="C291" s="46" t="s">
        <v>653</v>
      </c>
      <c r="D291" s="47" t="s">
        <v>164</v>
      </c>
      <c r="E291" s="19" t="s">
        <v>653</v>
      </c>
      <c r="F291" s="22">
        <v>1341.68587</v>
      </c>
      <c r="G291" s="22">
        <v>5863.9054699999997</v>
      </c>
      <c r="H291" s="22"/>
    </row>
    <row r="292" spans="1:8" ht="59.25" customHeight="1" x14ac:dyDescent="0.25">
      <c r="A292" s="18">
        <v>197</v>
      </c>
      <c r="B292" s="45" t="s">
        <v>165</v>
      </c>
      <c r="C292" s="46" t="s">
        <v>654</v>
      </c>
      <c r="D292" s="47" t="s">
        <v>165</v>
      </c>
      <c r="E292" s="19" t="s">
        <v>654</v>
      </c>
      <c r="F292" s="22"/>
      <c r="G292" s="22">
        <v>1714.88768</v>
      </c>
      <c r="H292" s="22"/>
    </row>
    <row r="293" spans="1:8" ht="60" customHeight="1" x14ac:dyDescent="0.25">
      <c r="A293" s="18">
        <v>198</v>
      </c>
      <c r="B293" s="45" t="s">
        <v>166</v>
      </c>
      <c r="C293" s="46" t="s">
        <v>655</v>
      </c>
      <c r="D293" s="47" t="s">
        <v>166</v>
      </c>
      <c r="E293" s="19" t="s">
        <v>655</v>
      </c>
      <c r="F293" s="22">
        <v>1251.15436</v>
      </c>
      <c r="G293" s="22">
        <v>829.22292999999991</v>
      </c>
      <c r="H293" s="22"/>
    </row>
    <row r="294" spans="1:8" ht="64.5" customHeight="1" x14ac:dyDescent="0.25">
      <c r="A294" s="18">
        <v>199</v>
      </c>
      <c r="B294" s="45" t="s">
        <v>167</v>
      </c>
      <c r="C294" s="46" t="s">
        <v>656</v>
      </c>
      <c r="D294" s="47" t="s">
        <v>167</v>
      </c>
      <c r="E294" s="19" t="s">
        <v>656</v>
      </c>
      <c r="F294" s="22">
        <v>1317.25019</v>
      </c>
      <c r="G294" s="22">
        <v>56.002499999999998</v>
      </c>
      <c r="H294" s="22"/>
    </row>
    <row r="295" spans="1:8" ht="62.25" customHeight="1" x14ac:dyDescent="0.25">
      <c r="A295" s="18">
        <v>200</v>
      </c>
      <c r="B295" s="45" t="s">
        <v>168</v>
      </c>
      <c r="C295" s="46" t="s">
        <v>657</v>
      </c>
      <c r="D295" s="47" t="s">
        <v>168</v>
      </c>
      <c r="E295" s="19" t="s">
        <v>657</v>
      </c>
      <c r="F295" s="22">
        <v>898.67292999999995</v>
      </c>
      <c r="G295" s="22">
        <v>944.78945999999996</v>
      </c>
      <c r="H295" s="22"/>
    </row>
    <row r="296" spans="1:8" ht="51" customHeight="1" x14ac:dyDescent="0.25">
      <c r="A296" s="18">
        <v>201</v>
      </c>
      <c r="B296" s="45" t="s">
        <v>169</v>
      </c>
      <c r="C296" s="46" t="s">
        <v>658</v>
      </c>
      <c r="D296" s="47" t="s">
        <v>169</v>
      </c>
      <c r="E296" s="19" t="s">
        <v>658</v>
      </c>
      <c r="F296" s="22">
        <v>62.4</v>
      </c>
      <c r="G296" s="22">
        <v>390.125</v>
      </c>
      <c r="H296" s="22"/>
    </row>
    <row r="297" spans="1:8" ht="68.25" customHeight="1" x14ac:dyDescent="0.25">
      <c r="A297" s="18">
        <v>202</v>
      </c>
      <c r="B297" s="45" t="s">
        <v>170</v>
      </c>
      <c r="C297" s="46" t="s">
        <v>659</v>
      </c>
      <c r="D297" s="47" t="s">
        <v>170</v>
      </c>
      <c r="E297" s="19" t="s">
        <v>659</v>
      </c>
      <c r="F297" s="22"/>
      <c r="G297" s="22">
        <v>376.31387999999998</v>
      </c>
      <c r="H297" s="22"/>
    </row>
    <row r="298" spans="1:8" ht="66.75" customHeight="1" x14ac:dyDescent="0.25">
      <c r="A298" s="18">
        <v>203</v>
      </c>
      <c r="B298" s="45" t="s">
        <v>660</v>
      </c>
      <c r="C298" s="46" t="s">
        <v>661</v>
      </c>
      <c r="D298" s="47" t="s">
        <v>660</v>
      </c>
      <c r="E298" s="19" t="s">
        <v>661</v>
      </c>
      <c r="F298" s="22"/>
      <c r="G298" s="22">
        <v>235.87200000000001</v>
      </c>
      <c r="H298" s="22"/>
    </row>
    <row r="299" spans="1:8" ht="60" customHeight="1" x14ac:dyDescent="0.25">
      <c r="A299" s="18">
        <v>204</v>
      </c>
      <c r="B299" s="45" t="s">
        <v>662</v>
      </c>
      <c r="C299" s="46" t="s">
        <v>663</v>
      </c>
      <c r="D299" s="47" t="s">
        <v>662</v>
      </c>
      <c r="E299" s="19" t="s">
        <v>663</v>
      </c>
      <c r="F299" s="22">
        <v>155.4</v>
      </c>
      <c r="G299" s="22"/>
      <c r="H299" s="22"/>
    </row>
    <row r="300" spans="1:8" ht="52.5" customHeight="1" x14ac:dyDescent="0.25">
      <c r="A300" s="18">
        <v>205</v>
      </c>
      <c r="B300" s="45" t="s">
        <v>171</v>
      </c>
      <c r="C300" s="46" t="s">
        <v>664</v>
      </c>
      <c r="D300" s="47" t="s">
        <v>171</v>
      </c>
      <c r="E300" s="19" t="s">
        <v>664</v>
      </c>
      <c r="F300" s="22">
        <v>1511.4744599999999</v>
      </c>
      <c r="G300" s="22"/>
      <c r="H300" s="22"/>
    </row>
    <row r="301" spans="1:8" ht="18" customHeight="1" x14ac:dyDescent="0.25">
      <c r="A301" s="53" t="s">
        <v>20</v>
      </c>
      <c r="B301" s="54"/>
      <c r="C301" s="54"/>
      <c r="D301" s="54"/>
      <c r="E301" s="55"/>
      <c r="F301" s="21">
        <f>SUM(F289:F300)</f>
        <v>10933.8851</v>
      </c>
      <c r="G301" s="21">
        <f t="shared" ref="G301" si="40">SUM(G289:G300)</f>
        <v>10415.45637</v>
      </c>
      <c r="H301" s="21"/>
    </row>
    <row r="302" spans="1:8" x14ac:dyDescent="0.25">
      <c r="A302" s="60" t="s">
        <v>172</v>
      </c>
      <c r="B302" s="60"/>
      <c r="C302" s="60"/>
      <c r="D302" s="60"/>
      <c r="E302" s="60"/>
      <c r="F302" s="21">
        <f>F301+F287</f>
        <v>37198.685100000002</v>
      </c>
      <c r="G302" s="21">
        <f t="shared" ref="G302" si="41">G301+G287</f>
        <v>17770.756369999999</v>
      </c>
      <c r="H302" s="21"/>
    </row>
    <row r="303" spans="1:8" s="37" customFormat="1" ht="21" customHeight="1" x14ac:dyDescent="0.25">
      <c r="A303" s="48" t="s">
        <v>173</v>
      </c>
      <c r="B303" s="49"/>
      <c r="C303" s="49"/>
      <c r="D303" s="49"/>
      <c r="E303" s="49"/>
      <c r="F303" s="49"/>
      <c r="G303" s="49"/>
      <c r="H303" s="49"/>
    </row>
    <row r="304" spans="1:8" ht="20.25" customHeight="1" x14ac:dyDescent="0.25">
      <c r="A304" s="48" t="s">
        <v>6</v>
      </c>
      <c r="B304" s="49"/>
      <c r="C304" s="49"/>
      <c r="D304" s="49"/>
      <c r="E304" s="49"/>
      <c r="F304" s="49"/>
      <c r="G304" s="49"/>
      <c r="H304" s="49"/>
    </row>
    <row r="305" spans="1:8" ht="45" customHeight="1" x14ac:dyDescent="0.25">
      <c r="A305" s="18">
        <v>206</v>
      </c>
      <c r="B305" s="45" t="s">
        <v>174</v>
      </c>
      <c r="C305" s="46" t="s">
        <v>175</v>
      </c>
      <c r="D305" s="47" t="s">
        <v>174</v>
      </c>
      <c r="E305" s="19" t="s">
        <v>175</v>
      </c>
      <c r="F305" s="22">
        <v>6</v>
      </c>
      <c r="G305" s="22"/>
      <c r="H305" s="22">
        <v>10</v>
      </c>
    </row>
    <row r="306" spans="1:8" ht="52.5" customHeight="1" x14ac:dyDescent="0.25">
      <c r="A306" s="18">
        <v>207</v>
      </c>
      <c r="B306" s="45" t="s">
        <v>176</v>
      </c>
      <c r="C306" s="46" t="s">
        <v>177</v>
      </c>
      <c r="D306" s="47" t="s">
        <v>176</v>
      </c>
      <c r="E306" s="19" t="s">
        <v>177</v>
      </c>
      <c r="F306" s="22">
        <v>8252.9003799999991</v>
      </c>
      <c r="G306" s="22">
        <v>9100</v>
      </c>
      <c r="H306" s="22">
        <v>20000</v>
      </c>
    </row>
    <row r="307" spans="1:8" ht="38.25" customHeight="1" x14ac:dyDescent="0.25">
      <c r="A307" s="18">
        <v>208</v>
      </c>
      <c r="B307" s="45" t="s">
        <v>178</v>
      </c>
      <c r="C307" s="46" t="s">
        <v>179</v>
      </c>
      <c r="D307" s="47" t="s">
        <v>178</v>
      </c>
      <c r="E307" s="19" t="s">
        <v>179</v>
      </c>
      <c r="F307" s="22">
        <v>13138.967279999999</v>
      </c>
      <c r="G307" s="22"/>
      <c r="H307" s="22"/>
    </row>
    <row r="308" spans="1:8" ht="63.75" customHeight="1" x14ac:dyDescent="0.25">
      <c r="A308" s="18">
        <v>209</v>
      </c>
      <c r="B308" s="56" t="s">
        <v>665</v>
      </c>
      <c r="C308" s="56" t="s">
        <v>187</v>
      </c>
      <c r="D308" s="56" t="s">
        <v>665</v>
      </c>
      <c r="E308" s="19" t="s">
        <v>187</v>
      </c>
      <c r="F308" s="22"/>
      <c r="G308" s="22"/>
      <c r="H308" s="22">
        <v>10000</v>
      </c>
    </row>
    <row r="309" spans="1:8" ht="78" customHeight="1" x14ac:dyDescent="0.25">
      <c r="A309" s="18">
        <v>210</v>
      </c>
      <c r="B309" s="56" t="s">
        <v>395</v>
      </c>
      <c r="C309" s="56"/>
      <c r="D309" s="56"/>
      <c r="E309" s="28" t="s">
        <v>397</v>
      </c>
      <c r="F309" s="22">
        <v>3279.4</v>
      </c>
      <c r="G309" s="22"/>
      <c r="H309" s="22"/>
    </row>
    <row r="310" spans="1:8" ht="18" customHeight="1" x14ac:dyDescent="0.25">
      <c r="A310" s="53" t="s">
        <v>19</v>
      </c>
      <c r="B310" s="54"/>
      <c r="C310" s="54"/>
      <c r="D310" s="54"/>
      <c r="E310" s="55"/>
      <c r="F310" s="21">
        <f>SUM(F305:F309)</f>
        <v>24677.267659999998</v>
      </c>
      <c r="G310" s="21">
        <f t="shared" ref="G310:H310" si="42">SUM(G305:G309)</f>
        <v>9100</v>
      </c>
      <c r="H310" s="21">
        <f t="shared" si="42"/>
        <v>30010</v>
      </c>
    </row>
    <row r="311" spans="1:8" ht="20.25" customHeight="1" x14ac:dyDescent="0.25">
      <c r="A311" s="48" t="s">
        <v>18</v>
      </c>
      <c r="B311" s="49"/>
      <c r="C311" s="49"/>
      <c r="D311" s="49"/>
      <c r="E311" s="49"/>
      <c r="F311" s="49"/>
      <c r="G311" s="49"/>
      <c r="H311" s="49"/>
    </row>
    <row r="312" spans="1:8" ht="52.5" customHeight="1" x14ac:dyDescent="0.25">
      <c r="A312" s="18">
        <v>211</v>
      </c>
      <c r="B312" s="45" t="s">
        <v>666</v>
      </c>
      <c r="C312" s="46" t="s">
        <v>667</v>
      </c>
      <c r="D312" s="47" t="s">
        <v>666</v>
      </c>
      <c r="E312" s="19" t="s">
        <v>667</v>
      </c>
      <c r="F312" s="22">
        <v>604.42312000000004</v>
      </c>
      <c r="G312" s="22"/>
      <c r="H312" s="22"/>
    </row>
    <row r="313" spans="1:8" ht="52.5" customHeight="1" x14ac:dyDescent="0.25">
      <c r="A313" s="18">
        <v>212</v>
      </c>
      <c r="B313" s="45" t="s">
        <v>180</v>
      </c>
      <c r="C313" s="46" t="s">
        <v>668</v>
      </c>
      <c r="D313" s="47" t="s">
        <v>180</v>
      </c>
      <c r="E313" s="19" t="s">
        <v>668</v>
      </c>
      <c r="F313" s="22">
        <v>735.84825000000001</v>
      </c>
      <c r="G313" s="22">
        <v>2513.6546899999998</v>
      </c>
      <c r="H313" s="22"/>
    </row>
    <row r="314" spans="1:8" ht="52.5" customHeight="1" x14ac:dyDescent="0.25">
      <c r="A314" s="18">
        <v>213</v>
      </c>
      <c r="B314" s="45" t="s">
        <v>181</v>
      </c>
      <c r="C314" s="46" t="s">
        <v>669</v>
      </c>
      <c r="D314" s="47" t="s">
        <v>181</v>
      </c>
      <c r="E314" s="19" t="s">
        <v>669</v>
      </c>
      <c r="F314" s="22">
        <v>2873.8595800000003</v>
      </c>
      <c r="G314" s="22">
        <v>838.01618000000008</v>
      </c>
      <c r="H314" s="22"/>
    </row>
    <row r="315" spans="1:8" ht="60" customHeight="1" x14ac:dyDescent="0.25">
      <c r="A315" s="18">
        <v>214</v>
      </c>
      <c r="B315" s="45" t="s">
        <v>182</v>
      </c>
      <c r="C315" s="46" t="s">
        <v>670</v>
      </c>
      <c r="D315" s="47" t="s">
        <v>182</v>
      </c>
      <c r="E315" s="19" t="s">
        <v>670</v>
      </c>
      <c r="F315" s="22">
        <v>5688.8015599999999</v>
      </c>
      <c r="G315" s="22"/>
      <c r="H315" s="22"/>
    </row>
    <row r="316" spans="1:8" ht="59.25" customHeight="1" x14ac:dyDescent="0.25">
      <c r="A316" s="18">
        <v>215</v>
      </c>
      <c r="B316" s="45" t="s">
        <v>183</v>
      </c>
      <c r="C316" s="46" t="s">
        <v>671</v>
      </c>
      <c r="D316" s="47" t="s">
        <v>183</v>
      </c>
      <c r="E316" s="19" t="s">
        <v>671</v>
      </c>
      <c r="F316" s="22">
        <v>2033.6277299999999</v>
      </c>
      <c r="G316" s="22">
        <v>5847.8803800000005</v>
      </c>
      <c r="H316" s="22"/>
    </row>
    <row r="317" spans="1:8" ht="61.5" customHeight="1" x14ac:dyDescent="0.25">
      <c r="A317" s="18">
        <v>216</v>
      </c>
      <c r="B317" s="45" t="s">
        <v>184</v>
      </c>
      <c r="C317" s="46" t="s">
        <v>672</v>
      </c>
      <c r="D317" s="47" t="s">
        <v>184</v>
      </c>
      <c r="E317" s="19" t="s">
        <v>672</v>
      </c>
      <c r="F317" s="22">
        <v>1509.9860000000001</v>
      </c>
      <c r="G317" s="22">
        <v>2109.98083</v>
      </c>
      <c r="H317" s="22"/>
    </row>
    <row r="318" spans="1:8" ht="49.5" customHeight="1" x14ac:dyDescent="0.25">
      <c r="A318" s="18">
        <v>217</v>
      </c>
      <c r="B318" s="45" t="s">
        <v>185</v>
      </c>
      <c r="C318" s="46" t="s">
        <v>673</v>
      </c>
      <c r="D318" s="47" t="s">
        <v>185</v>
      </c>
      <c r="E318" s="19" t="s">
        <v>673</v>
      </c>
      <c r="F318" s="22"/>
      <c r="G318" s="22">
        <v>1616.9606399999998</v>
      </c>
      <c r="H318" s="22"/>
    </row>
    <row r="319" spans="1:8" ht="52.5" customHeight="1" x14ac:dyDescent="0.25">
      <c r="A319" s="18">
        <v>218</v>
      </c>
      <c r="B319" s="45" t="s">
        <v>186</v>
      </c>
      <c r="C319" s="46" t="s">
        <v>674</v>
      </c>
      <c r="D319" s="47" t="s">
        <v>186</v>
      </c>
      <c r="E319" s="19" t="s">
        <v>674</v>
      </c>
      <c r="F319" s="22">
        <v>2780.7779999999998</v>
      </c>
      <c r="G319" s="22">
        <v>2126.1750000000002</v>
      </c>
      <c r="H319" s="22"/>
    </row>
    <row r="320" spans="1:8" ht="38.25" customHeight="1" x14ac:dyDescent="0.25">
      <c r="A320" s="18">
        <v>219</v>
      </c>
      <c r="B320" s="45" t="s">
        <v>188</v>
      </c>
      <c r="C320" s="46" t="s">
        <v>675</v>
      </c>
      <c r="D320" s="47" t="s">
        <v>188</v>
      </c>
      <c r="E320" s="19" t="s">
        <v>675</v>
      </c>
      <c r="F320" s="22">
        <v>1510.6536599999999</v>
      </c>
      <c r="G320" s="22">
        <v>1084.76729</v>
      </c>
      <c r="H320" s="22"/>
    </row>
    <row r="321" spans="1:8" ht="56.25" customHeight="1" x14ac:dyDescent="0.25">
      <c r="A321" s="18">
        <v>220</v>
      </c>
      <c r="B321" s="45" t="s">
        <v>189</v>
      </c>
      <c r="C321" s="46" t="s">
        <v>676</v>
      </c>
      <c r="D321" s="47" t="s">
        <v>189</v>
      </c>
      <c r="E321" s="19" t="s">
        <v>676</v>
      </c>
      <c r="F321" s="22">
        <v>2447.5188600000001</v>
      </c>
      <c r="G321" s="22">
        <v>963.2484199999999</v>
      </c>
      <c r="H321" s="22"/>
    </row>
    <row r="322" spans="1:8" ht="64.5" customHeight="1" x14ac:dyDescent="0.25">
      <c r="A322" s="18">
        <v>221</v>
      </c>
      <c r="B322" s="45" t="s">
        <v>677</v>
      </c>
      <c r="C322" s="46" t="s">
        <v>678</v>
      </c>
      <c r="D322" s="47" t="s">
        <v>677</v>
      </c>
      <c r="E322" s="19" t="s">
        <v>678</v>
      </c>
      <c r="F322" s="22">
        <v>669.59018999999989</v>
      </c>
      <c r="G322" s="22">
        <v>946.95564000000002</v>
      </c>
      <c r="H322" s="22"/>
    </row>
    <row r="323" spans="1:8" ht="18" customHeight="1" x14ac:dyDescent="0.25">
      <c r="A323" s="53" t="s">
        <v>20</v>
      </c>
      <c r="B323" s="54"/>
      <c r="C323" s="54"/>
      <c r="D323" s="54"/>
      <c r="E323" s="55"/>
      <c r="F323" s="21">
        <f>SUM(F312:F322)</f>
        <v>20855.086950000001</v>
      </c>
      <c r="G323" s="21">
        <f t="shared" ref="G323" si="43">SUM(G312:G322)</f>
        <v>18047.639070000001</v>
      </c>
      <c r="H323" s="21"/>
    </row>
    <row r="324" spans="1:8" x14ac:dyDescent="0.25">
      <c r="A324" s="60" t="s">
        <v>190</v>
      </c>
      <c r="B324" s="60"/>
      <c r="C324" s="60"/>
      <c r="D324" s="60"/>
      <c r="E324" s="60"/>
      <c r="F324" s="21">
        <f>F323+F310</f>
        <v>45532.354609999995</v>
      </c>
      <c r="G324" s="21">
        <f t="shared" ref="G324:H324" si="44">G323+G310</f>
        <v>27147.639070000001</v>
      </c>
      <c r="H324" s="21">
        <f t="shared" si="44"/>
        <v>30010</v>
      </c>
    </row>
    <row r="325" spans="1:8" s="37" customFormat="1" ht="21" customHeight="1" x14ac:dyDescent="0.25">
      <c r="A325" s="48" t="s">
        <v>191</v>
      </c>
      <c r="B325" s="49"/>
      <c r="C325" s="49"/>
      <c r="D325" s="49"/>
      <c r="E325" s="49"/>
      <c r="F325" s="49"/>
      <c r="G325" s="49"/>
      <c r="H325" s="49"/>
    </row>
    <row r="326" spans="1:8" ht="20.25" customHeight="1" x14ac:dyDescent="0.25">
      <c r="A326" s="48" t="s">
        <v>6</v>
      </c>
      <c r="B326" s="49"/>
      <c r="C326" s="49"/>
      <c r="D326" s="49"/>
      <c r="E326" s="49"/>
      <c r="F326" s="49"/>
      <c r="G326" s="49"/>
      <c r="H326" s="49"/>
    </row>
    <row r="327" spans="1:8" ht="52.5" customHeight="1" x14ac:dyDescent="0.25">
      <c r="A327" s="18">
        <v>222</v>
      </c>
      <c r="B327" s="45" t="s">
        <v>192</v>
      </c>
      <c r="C327" s="46" t="s">
        <v>193</v>
      </c>
      <c r="D327" s="47" t="s">
        <v>192</v>
      </c>
      <c r="E327" s="19" t="s">
        <v>193</v>
      </c>
      <c r="F327" s="22">
        <v>48.312089999999998</v>
      </c>
      <c r="G327" s="22">
        <v>541.74</v>
      </c>
      <c r="H327" s="22">
        <v>2656.05</v>
      </c>
    </row>
    <row r="328" spans="1:8" ht="52.5" customHeight="1" x14ac:dyDescent="0.25">
      <c r="A328" s="18">
        <v>223</v>
      </c>
      <c r="B328" s="45" t="s">
        <v>194</v>
      </c>
      <c r="C328" s="46" t="s">
        <v>195</v>
      </c>
      <c r="D328" s="47" t="s">
        <v>194</v>
      </c>
      <c r="E328" s="19" t="s">
        <v>195</v>
      </c>
      <c r="F328" s="22">
        <v>1681.3920000000001</v>
      </c>
      <c r="G328" s="22"/>
      <c r="H328" s="22"/>
    </row>
    <row r="329" spans="1:8" ht="52.5" customHeight="1" x14ac:dyDescent="0.25">
      <c r="A329" s="18">
        <v>224</v>
      </c>
      <c r="B329" s="45" t="s">
        <v>396</v>
      </c>
      <c r="C329" s="46"/>
      <c r="D329" s="47"/>
      <c r="E329" s="19" t="s">
        <v>208</v>
      </c>
      <c r="F329" s="22">
        <v>3770.2</v>
      </c>
      <c r="G329" s="22"/>
      <c r="H329" s="22"/>
    </row>
    <row r="330" spans="1:8" ht="52.5" customHeight="1" x14ac:dyDescent="0.25">
      <c r="A330" s="18">
        <v>225</v>
      </c>
      <c r="B330" s="45" t="s">
        <v>679</v>
      </c>
      <c r="C330" s="46" t="s">
        <v>198</v>
      </c>
      <c r="D330" s="47" t="s">
        <v>679</v>
      </c>
      <c r="E330" s="19" t="s">
        <v>198</v>
      </c>
      <c r="F330" s="22"/>
      <c r="G330" s="22"/>
      <c r="H330" s="22">
        <v>6334.4129499999999</v>
      </c>
    </row>
    <row r="331" spans="1:8" ht="18" customHeight="1" x14ac:dyDescent="0.25">
      <c r="A331" s="53" t="s">
        <v>19</v>
      </c>
      <c r="B331" s="54"/>
      <c r="C331" s="54"/>
      <c r="D331" s="54"/>
      <c r="E331" s="55"/>
      <c r="F331" s="21">
        <f>SUM(F327:F330)</f>
        <v>5499.90409</v>
      </c>
      <c r="G331" s="21">
        <f t="shared" ref="G331:H331" si="45">SUM(G327:G330)</f>
        <v>541.74</v>
      </c>
      <c r="H331" s="21">
        <f t="shared" si="45"/>
        <v>8990.462950000001</v>
      </c>
    </row>
    <row r="332" spans="1:8" ht="20.25" customHeight="1" x14ac:dyDescent="0.25">
      <c r="A332" s="48" t="s">
        <v>18</v>
      </c>
      <c r="B332" s="49"/>
      <c r="C332" s="49"/>
      <c r="D332" s="49"/>
      <c r="E332" s="49"/>
      <c r="F332" s="49"/>
      <c r="G332" s="49"/>
      <c r="H332" s="49"/>
    </row>
    <row r="333" spans="1:8" ht="53.25" customHeight="1" x14ac:dyDescent="0.25">
      <c r="A333" s="18">
        <v>226</v>
      </c>
      <c r="B333" s="57" t="s">
        <v>196</v>
      </c>
      <c r="C333" s="58" t="s">
        <v>680</v>
      </c>
      <c r="D333" s="59" t="s">
        <v>196</v>
      </c>
      <c r="E333" s="19" t="s">
        <v>680</v>
      </c>
      <c r="F333" s="22">
        <v>3352.9575300000001</v>
      </c>
      <c r="G333" s="22"/>
      <c r="H333" s="22"/>
    </row>
    <row r="334" spans="1:8" ht="61.5" customHeight="1" x14ac:dyDescent="0.25">
      <c r="A334" s="18">
        <v>227</v>
      </c>
      <c r="B334" s="57" t="s">
        <v>197</v>
      </c>
      <c r="C334" s="58" t="s">
        <v>681</v>
      </c>
      <c r="D334" s="59" t="s">
        <v>197</v>
      </c>
      <c r="E334" s="19" t="s">
        <v>681</v>
      </c>
      <c r="F334" s="22">
        <v>3749.0682600000005</v>
      </c>
      <c r="G334" s="22">
        <v>3253.60941</v>
      </c>
      <c r="H334" s="22"/>
    </row>
    <row r="335" spans="1:8" ht="54" customHeight="1" x14ac:dyDescent="0.25">
      <c r="A335" s="18">
        <v>228</v>
      </c>
      <c r="B335" s="57" t="s">
        <v>199</v>
      </c>
      <c r="C335" s="58" t="s">
        <v>682</v>
      </c>
      <c r="D335" s="59" t="s">
        <v>199</v>
      </c>
      <c r="E335" s="19" t="s">
        <v>682</v>
      </c>
      <c r="F335" s="22">
        <v>1392.0387900000001</v>
      </c>
      <c r="G335" s="22">
        <v>2716.0427800000002</v>
      </c>
      <c r="H335" s="22"/>
    </row>
    <row r="336" spans="1:8" ht="51" customHeight="1" x14ac:dyDescent="0.25">
      <c r="A336" s="18">
        <v>229</v>
      </c>
      <c r="B336" s="57" t="s">
        <v>200</v>
      </c>
      <c r="C336" s="58" t="s">
        <v>683</v>
      </c>
      <c r="D336" s="59" t="s">
        <v>200</v>
      </c>
      <c r="E336" s="19" t="s">
        <v>683</v>
      </c>
      <c r="F336" s="22">
        <v>828.35982999999999</v>
      </c>
      <c r="G336" s="22">
        <v>933.13576999999998</v>
      </c>
      <c r="H336" s="22"/>
    </row>
    <row r="337" spans="1:8" ht="49.5" customHeight="1" x14ac:dyDescent="0.25">
      <c r="A337" s="18">
        <v>230</v>
      </c>
      <c r="B337" s="57" t="s">
        <v>201</v>
      </c>
      <c r="C337" s="58" t="s">
        <v>684</v>
      </c>
      <c r="D337" s="59" t="s">
        <v>201</v>
      </c>
      <c r="E337" s="19" t="s">
        <v>684</v>
      </c>
      <c r="F337" s="22">
        <v>1788.41274</v>
      </c>
      <c r="G337" s="22"/>
      <c r="H337" s="22"/>
    </row>
    <row r="338" spans="1:8" ht="50.25" customHeight="1" x14ac:dyDescent="0.25">
      <c r="A338" s="18">
        <v>231</v>
      </c>
      <c r="B338" s="57" t="s">
        <v>685</v>
      </c>
      <c r="C338" s="58" t="s">
        <v>686</v>
      </c>
      <c r="D338" s="59" t="s">
        <v>685</v>
      </c>
      <c r="E338" s="19" t="s">
        <v>686</v>
      </c>
      <c r="F338" s="22">
        <v>60</v>
      </c>
      <c r="G338" s="22"/>
      <c r="H338" s="22"/>
    </row>
    <row r="339" spans="1:8" ht="66" customHeight="1" x14ac:dyDescent="0.25">
      <c r="A339" s="18">
        <v>232</v>
      </c>
      <c r="B339" s="57" t="s">
        <v>687</v>
      </c>
      <c r="C339" s="58" t="s">
        <v>688</v>
      </c>
      <c r="D339" s="59" t="s">
        <v>687</v>
      </c>
      <c r="E339" s="19" t="s">
        <v>688</v>
      </c>
      <c r="F339" s="22">
        <v>40</v>
      </c>
      <c r="G339" s="22"/>
      <c r="H339" s="22"/>
    </row>
    <row r="340" spans="1:8" ht="57.75" customHeight="1" x14ac:dyDescent="0.25">
      <c r="A340" s="18">
        <v>233</v>
      </c>
      <c r="B340" s="57" t="s">
        <v>689</v>
      </c>
      <c r="C340" s="58" t="s">
        <v>690</v>
      </c>
      <c r="D340" s="59" t="s">
        <v>689</v>
      </c>
      <c r="E340" s="19" t="s">
        <v>690</v>
      </c>
      <c r="F340" s="22">
        <v>829.97715000000005</v>
      </c>
      <c r="G340" s="22"/>
      <c r="H340" s="22"/>
    </row>
    <row r="341" spans="1:8" ht="52.5" customHeight="1" x14ac:dyDescent="0.25">
      <c r="A341" s="18">
        <v>234</v>
      </c>
      <c r="B341" s="57" t="s">
        <v>202</v>
      </c>
      <c r="C341" s="58" t="s">
        <v>691</v>
      </c>
      <c r="D341" s="59" t="s">
        <v>202</v>
      </c>
      <c r="E341" s="19" t="s">
        <v>691</v>
      </c>
      <c r="F341" s="22">
        <v>412.77883000000003</v>
      </c>
      <c r="G341" s="22">
        <v>1410.7656500000001</v>
      </c>
      <c r="H341" s="22"/>
    </row>
    <row r="342" spans="1:8" ht="83.25" customHeight="1" x14ac:dyDescent="0.25">
      <c r="A342" s="18">
        <v>235</v>
      </c>
      <c r="B342" s="57" t="s">
        <v>203</v>
      </c>
      <c r="C342" s="58" t="s">
        <v>692</v>
      </c>
      <c r="D342" s="59" t="s">
        <v>203</v>
      </c>
      <c r="E342" s="19" t="s">
        <v>692</v>
      </c>
      <c r="F342" s="22">
        <v>3299.2618199999997</v>
      </c>
      <c r="G342" s="22">
        <v>1471.5023000000001</v>
      </c>
      <c r="H342" s="22"/>
    </row>
    <row r="343" spans="1:8" ht="53.25" customHeight="1" x14ac:dyDescent="0.25">
      <c r="A343" s="18">
        <v>236</v>
      </c>
      <c r="B343" s="57" t="s">
        <v>204</v>
      </c>
      <c r="C343" s="58" t="s">
        <v>693</v>
      </c>
      <c r="D343" s="59" t="s">
        <v>204</v>
      </c>
      <c r="E343" s="19" t="s">
        <v>693</v>
      </c>
      <c r="F343" s="22">
        <v>507.78996999999998</v>
      </c>
      <c r="G343" s="22"/>
      <c r="H343" s="22"/>
    </row>
    <row r="344" spans="1:8" ht="60.75" customHeight="1" x14ac:dyDescent="0.25">
      <c r="A344" s="18">
        <v>237</v>
      </c>
      <c r="B344" s="57" t="s">
        <v>205</v>
      </c>
      <c r="C344" s="58" t="s">
        <v>694</v>
      </c>
      <c r="D344" s="59" t="s">
        <v>205</v>
      </c>
      <c r="E344" s="19" t="s">
        <v>694</v>
      </c>
      <c r="F344" s="22"/>
      <c r="G344" s="22">
        <v>484.88478999999995</v>
      </c>
      <c r="H344" s="22"/>
    </row>
    <row r="345" spans="1:8" ht="52.5" customHeight="1" x14ac:dyDescent="0.25">
      <c r="A345" s="18">
        <v>238</v>
      </c>
      <c r="B345" s="57" t="s">
        <v>206</v>
      </c>
      <c r="C345" s="58" t="s">
        <v>695</v>
      </c>
      <c r="D345" s="59" t="s">
        <v>206</v>
      </c>
      <c r="E345" s="19" t="s">
        <v>695</v>
      </c>
      <c r="F345" s="22">
        <v>1700.0376299999998</v>
      </c>
      <c r="G345" s="22">
        <v>519.60506999999996</v>
      </c>
      <c r="H345" s="22"/>
    </row>
    <row r="346" spans="1:8" ht="66" customHeight="1" x14ac:dyDescent="0.25">
      <c r="A346" s="18">
        <v>239</v>
      </c>
      <c r="B346" s="57" t="s">
        <v>207</v>
      </c>
      <c r="C346" s="58" t="s">
        <v>696</v>
      </c>
      <c r="D346" s="59" t="s">
        <v>207</v>
      </c>
      <c r="E346" s="19" t="s">
        <v>696</v>
      </c>
      <c r="F346" s="22">
        <v>1830.64923</v>
      </c>
      <c r="G346" s="22">
        <v>429.62815999999998</v>
      </c>
      <c r="H346" s="22"/>
    </row>
    <row r="347" spans="1:8" ht="55.5" customHeight="1" x14ac:dyDescent="0.25">
      <c r="A347" s="18">
        <v>240</v>
      </c>
      <c r="B347" s="57" t="s">
        <v>209</v>
      </c>
      <c r="C347" s="58" t="s">
        <v>697</v>
      </c>
      <c r="D347" s="59" t="s">
        <v>209</v>
      </c>
      <c r="E347" s="19" t="s">
        <v>697</v>
      </c>
      <c r="F347" s="22"/>
      <c r="G347" s="22">
        <v>1320.82728</v>
      </c>
      <c r="H347" s="22"/>
    </row>
    <row r="348" spans="1:8" ht="18" customHeight="1" x14ac:dyDescent="0.25">
      <c r="A348" s="53" t="s">
        <v>20</v>
      </c>
      <c r="B348" s="54"/>
      <c r="C348" s="54"/>
      <c r="D348" s="54"/>
      <c r="E348" s="55"/>
      <c r="F348" s="21">
        <f>SUM(F333:F347)</f>
        <v>19791.331779999997</v>
      </c>
      <c r="G348" s="21">
        <f t="shared" ref="G348" si="46">SUM(G333:G347)</f>
        <v>12540.00121</v>
      </c>
      <c r="H348" s="21"/>
    </row>
    <row r="349" spans="1:8" x14ac:dyDescent="0.25">
      <c r="A349" s="60" t="s">
        <v>210</v>
      </c>
      <c r="B349" s="60"/>
      <c r="C349" s="60"/>
      <c r="D349" s="60"/>
      <c r="E349" s="60"/>
      <c r="F349" s="21">
        <f>F348+F331</f>
        <v>25291.235869999997</v>
      </c>
      <c r="G349" s="21">
        <f t="shared" ref="G349:H349" si="47">G348+G331</f>
        <v>13081.74121</v>
      </c>
      <c r="H349" s="21">
        <f t="shared" si="47"/>
        <v>8990.462950000001</v>
      </c>
    </row>
    <row r="350" spans="1:8" s="37" customFormat="1" ht="21" customHeight="1" x14ac:dyDescent="0.25">
      <c r="A350" s="48" t="s">
        <v>211</v>
      </c>
      <c r="B350" s="49"/>
      <c r="C350" s="49"/>
      <c r="D350" s="49"/>
      <c r="E350" s="49"/>
      <c r="F350" s="49"/>
      <c r="G350" s="49"/>
      <c r="H350" s="49"/>
    </row>
    <row r="351" spans="1:8" ht="20.25" customHeight="1" x14ac:dyDescent="0.25">
      <c r="A351" s="48" t="s">
        <v>6</v>
      </c>
      <c r="B351" s="49"/>
      <c r="C351" s="49"/>
      <c r="D351" s="49"/>
      <c r="E351" s="49"/>
      <c r="F351" s="49"/>
      <c r="G351" s="49"/>
      <c r="H351" s="49"/>
    </row>
    <row r="352" spans="1:8" ht="101.25" customHeight="1" x14ac:dyDescent="0.25">
      <c r="A352" s="18">
        <v>241</v>
      </c>
      <c r="B352" s="57" t="s">
        <v>212</v>
      </c>
      <c r="C352" s="58" t="s">
        <v>216</v>
      </c>
      <c r="D352" s="59" t="s">
        <v>212</v>
      </c>
      <c r="E352" s="19" t="s">
        <v>216</v>
      </c>
      <c r="F352" s="22"/>
      <c r="G352" s="22"/>
      <c r="H352" s="22">
        <v>11558.949689999999</v>
      </c>
    </row>
    <row r="353" spans="1:8" ht="54" customHeight="1" x14ac:dyDescent="0.25">
      <c r="A353" s="18">
        <v>242</v>
      </c>
      <c r="B353" s="57" t="s">
        <v>213</v>
      </c>
      <c r="C353" s="58" t="s">
        <v>217</v>
      </c>
      <c r="D353" s="59" t="s">
        <v>213</v>
      </c>
      <c r="E353" s="19" t="s">
        <v>217</v>
      </c>
      <c r="F353" s="22"/>
      <c r="G353" s="22"/>
      <c r="H353" s="22">
        <v>15316.2</v>
      </c>
    </row>
    <row r="354" spans="1:8" ht="165" customHeight="1" x14ac:dyDescent="0.25">
      <c r="A354" s="18">
        <v>243</v>
      </c>
      <c r="B354" s="57" t="s">
        <v>214</v>
      </c>
      <c r="C354" s="58" t="s">
        <v>215</v>
      </c>
      <c r="D354" s="59" t="s">
        <v>214</v>
      </c>
      <c r="E354" s="19" t="s">
        <v>215</v>
      </c>
      <c r="F354" s="22"/>
      <c r="G354" s="22"/>
      <c r="H354" s="22">
        <v>21663.5</v>
      </c>
    </row>
    <row r="355" spans="1:8" ht="51" customHeight="1" x14ac:dyDescent="0.25">
      <c r="A355" s="18">
        <v>244</v>
      </c>
      <c r="B355" s="76" t="s">
        <v>698</v>
      </c>
      <c r="C355" s="76" t="s">
        <v>222</v>
      </c>
      <c r="D355" s="76" t="s">
        <v>698</v>
      </c>
      <c r="E355" s="19" t="s">
        <v>222</v>
      </c>
      <c r="F355" s="22"/>
      <c r="G355" s="22"/>
      <c r="H355" s="22">
        <v>16741.971000000001</v>
      </c>
    </row>
    <row r="356" spans="1:8" ht="18" customHeight="1" x14ac:dyDescent="0.25">
      <c r="A356" s="53" t="s">
        <v>19</v>
      </c>
      <c r="B356" s="54"/>
      <c r="C356" s="54"/>
      <c r="D356" s="54"/>
      <c r="E356" s="55"/>
      <c r="F356" s="21"/>
      <c r="G356" s="21"/>
      <c r="H356" s="21">
        <f t="shared" ref="H356" si="48">SUM(H352:H355)</f>
        <v>65280.620689999996</v>
      </c>
    </row>
    <row r="357" spans="1:8" ht="20.25" customHeight="1" x14ac:dyDescent="0.25">
      <c r="A357" s="48" t="s">
        <v>18</v>
      </c>
      <c r="B357" s="49"/>
      <c r="C357" s="49"/>
      <c r="D357" s="49"/>
      <c r="E357" s="49"/>
      <c r="F357" s="49"/>
      <c r="G357" s="49"/>
      <c r="H357" s="49"/>
    </row>
    <row r="358" spans="1:8" ht="55.5" customHeight="1" x14ac:dyDescent="0.25">
      <c r="A358" s="18">
        <v>245</v>
      </c>
      <c r="B358" s="57" t="s">
        <v>218</v>
      </c>
      <c r="C358" s="58" t="s">
        <v>699</v>
      </c>
      <c r="D358" s="59" t="s">
        <v>218</v>
      </c>
      <c r="E358" s="19" t="s">
        <v>699</v>
      </c>
      <c r="F358" s="22"/>
      <c r="G358" s="22">
        <v>1550.38957</v>
      </c>
      <c r="H358" s="22"/>
    </row>
    <row r="359" spans="1:8" ht="54" customHeight="1" x14ac:dyDescent="0.25">
      <c r="A359" s="18">
        <v>246</v>
      </c>
      <c r="B359" s="57" t="s">
        <v>700</v>
      </c>
      <c r="C359" s="58" t="s">
        <v>701</v>
      </c>
      <c r="D359" s="59" t="s">
        <v>700</v>
      </c>
      <c r="E359" s="19" t="s">
        <v>701</v>
      </c>
      <c r="F359" s="22">
        <v>264.76941000000005</v>
      </c>
      <c r="G359" s="22"/>
      <c r="H359" s="22"/>
    </row>
    <row r="360" spans="1:8" ht="87" customHeight="1" x14ac:dyDescent="0.25">
      <c r="A360" s="18">
        <v>247</v>
      </c>
      <c r="B360" s="57" t="s">
        <v>702</v>
      </c>
      <c r="C360" s="58" t="s">
        <v>703</v>
      </c>
      <c r="D360" s="59" t="s">
        <v>702</v>
      </c>
      <c r="E360" s="19" t="s">
        <v>703</v>
      </c>
      <c r="F360" s="22">
        <v>144</v>
      </c>
      <c r="G360" s="22"/>
      <c r="H360" s="22"/>
    </row>
    <row r="361" spans="1:8" ht="66.75" customHeight="1" x14ac:dyDescent="0.25">
      <c r="A361" s="18">
        <v>248</v>
      </c>
      <c r="B361" s="57" t="s">
        <v>704</v>
      </c>
      <c r="C361" s="58" t="s">
        <v>705</v>
      </c>
      <c r="D361" s="59" t="s">
        <v>704</v>
      </c>
      <c r="E361" s="19" t="s">
        <v>705</v>
      </c>
      <c r="F361" s="22"/>
      <c r="G361" s="22">
        <v>3.157</v>
      </c>
      <c r="H361" s="22"/>
    </row>
    <row r="362" spans="1:8" ht="56.25" customHeight="1" x14ac:dyDescent="0.25">
      <c r="A362" s="18">
        <v>249</v>
      </c>
      <c r="B362" s="57" t="s">
        <v>706</v>
      </c>
      <c r="C362" s="58" t="s">
        <v>707</v>
      </c>
      <c r="D362" s="59" t="s">
        <v>706</v>
      </c>
      <c r="E362" s="19" t="s">
        <v>707</v>
      </c>
      <c r="F362" s="22">
        <v>1387.7760000000001</v>
      </c>
      <c r="G362" s="22"/>
      <c r="H362" s="22"/>
    </row>
    <row r="363" spans="1:8" ht="45" customHeight="1" x14ac:dyDescent="0.25">
      <c r="A363" s="18">
        <v>250</v>
      </c>
      <c r="B363" s="57" t="s">
        <v>708</v>
      </c>
      <c r="C363" s="58" t="s">
        <v>709</v>
      </c>
      <c r="D363" s="59" t="s">
        <v>708</v>
      </c>
      <c r="E363" s="19" t="s">
        <v>709</v>
      </c>
      <c r="F363" s="22"/>
      <c r="G363" s="22">
        <v>602.85599999999999</v>
      </c>
      <c r="H363" s="22"/>
    </row>
    <row r="364" spans="1:8" ht="60" customHeight="1" x14ac:dyDescent="0.25">
      <c r="A364" s="18">
        <v>251</v>
      </c>
      <c r="B364" s="57" t="s">
        <v>219</v>
      </c>
      <c r="C364" s="58" t="s">
        <v>710</v>
      </c>
      <c r="D364" s="59" t="s">
        <v>219</v>
      </c>
      <c r="E364" s="19" t="s">
        <v>710</v>
      </c>
      <c r="F364" s="22">
        <v>1234.0611899999999</v>
      </c>
      <c r="G364" s="22">
        <v>482.79145</v>
      </c>
      <c r="H364" s="22"/>
    </row>
    <row r="365" spans="1:8" ht="60" customHeight="1" x14ac:dyDescent="0.25">
      <c r="A365" s="18">
        <v>252</v>
      </c>
      <c r="B365" s="57" t="s">
        <v>220</v>
      </c>
      <c r="C365" s="58" t="s">
        <v>711</v>
      </c>
      <c r="D365" s="59" t="s">
        <v>220</v>
      </c>
      <c r="E365" s="19" t="s">
        <v>711</v>
      </c>
      <c r="F365" s="22">
        <v>500</v>
      </c>
      <c r="G365" s="22"/>
      <c r="H365" s="22"/>
    </row>
    <row r="366" spans="1:8" ht="57.75" customHeight="1" x14ac:dyDescent="0.25">
      <c r="A366" s="18">
        <v>253</v>
      </c>
      <c r="B366" s="57" t="s">
        <v>221</v>
      </c>
      <c r="C366" s="58" t="s">
        <v>712</v>
      </c>
      <c r="D366" s="59" t="s">
        <v>221</v>
      </c>
      <c r="E366" s="19" t="s">
        <v>712</v>
      </c>
      <c r="F366" s="22"/>
      <c r="G366" s="22">
        <v>1621.30277</v>
      </c>
      <c r="H366" s="22"/>
    </row>
    <row r="367" spans="1:8" ht="18" customHeight="1" x14ac:dyDescent="0.25">
      <c r="A367" s="53" t="s">
        <v>20</v>
      </c>
      <c r="B367" s="54"/>
      <c r="C367" s="54"/>
      <c r="D367" s="54"/>
      <c r="E367" s="55"/>
      <c r="F367" s="21">
        <f>SUM(F358:F366)</f>
        <v>3530.6066000000001</v>
      </c>
      <c r="G367" s="21">
        <f t="shared" ref="G367" si="49">SUM(G358:G366)</f>
        <v>4260.4967900000001</v>
      </c>
      <c r="H367" s="21"/>
    </row>
    <row r="368" spans="1:8" x14ac:dyDescent="0.25">
      <c r="A368" s="60" t="s">
        <v>223</v>
      </c>
      <c r="B368" s="60"/>
      <c r="C368" s="60"/>
      <c r="D368" s="60"/>
      <c r="E368" s="60"/>
      <c r="F368" s="21">
        <f>F367+F356</f>
        <v>3530.6066000000001</v>
      </c>
      <c r="G368" s="21">
        <f t="shared" ref="G368:H368" si="50">G367+G356</f>
        <v>4260.4967900000001</v>
      </c>
      <c r="H368" s="21">
        <f t="shared" si="50"/>
        <v>65280.620689999996</v>
      </c>
    </row>
    <row r="369" spans="1:8" s="37" customFormat="1" ht="21" customHeight="1" x14ac:dyDescent="0.25">
      <c r="A369" s="48" t="s">
        <v>224</v>
      </c>
      <c r="B369" s="49"/>
      <c r="C369" s="49"/>
      <c r="D369" s="49"/>
      <c r="E369" s="49"/>
      <c r="F369" s="49"/>
      <c r="G369" s="49"/>
      <c r="H369" s="49"/>
    </row>
    <row r="370" spans="1:8" ht="20.25" customHeight="1" x14ac:dyDescent="0.25">
      <c r="A370" s="48" t="s">
        <v>6</v>
      </c>
      <c r="B370" s="49"/>
      <c r="C370" s="49"/>
      <c r="D370" s="49"/>
      <c r="E370" s="49"/>
      <c r="F370" s="49"/>
      <c r="G370" s="49"/>
      <c r="H370" s="49"/>
    </row>
    <row r="371" spans="1:8" ht="213" customHeight="1" x14ac:dyDescent="0.25">
      <c r="A371" s="18">
        <v>254</v>
      </c>
      <c r="B371" s="57" t="s">
        <v>225</v>
      </c>
      <c r="C371" s="58" t="s">
        <v>713</v>
      </c>
      <c r="D371" s="59" t="s">
        <v>225</v>
      </c>
      <c r="E371" s="19" t="s">
        <v>713</v>
      </c>
      <c r="F371" s="22">
        <v>13344.351369999998</v>
      </c>
      <c r="G371" s="22">
        <v>9063.84</v>
      </c>
      <c r="H371" s="22">
        <v>8000</v>
      </c>
    </row>
    <row r="372" spans="1:8" ht="69.75" customHeight="1" x14ac:dyDescent="0.25">
      <c r="A372" s="18">
        <v>255</v>
      </c>
      <c r="B372" s="57" t="s">
        <v>226</v>
      </c>
      <c r="C372" s="58" t="s">
        <v>227</v>
      </c>
      <c r="D372" s="59" t="s">
        <v>226</v>
      </c>
      <c r="E372" s="19" t="s">
        <v>227</v>
      </c>
      <c r="F372" s="22">
        <v>9229.2803800000002</v>
      </c>
      <c r="G372" s="22">
        <v>3464.35</v>
      </c>
      <c r="H372" s="22">
        <v>5000</v>
      </c>
    </row>
    <row r="373" spans="1:8" ht="18" customHeight="1" x14ac:dyDescent="0.25">
      <c r="A373" s="53" t="s">
        <v>19</v>
      </c>
      <c r="B373" s="54"/>
      <c r="C373" s="54"/>
      <c r="D373" s="54"/>
      <c r="E373" s="55"/>
      <c r="F373" s="21">
        <f>SUM(F371:F372)</f>
        <v>22573.63175</v>
      </c>
      <c r="G373" s="21">
        <f t="shared" ref="G373:H373" si="51">SUM(G371:G372)</f>
        <v>12528.19</v>
      </c>
      <c r="H373" s="21">
        <f t="shared" si="51"/>
        <v>13000</v>
      </c>
    </row>
    <row r="374" spans="1:8" ht="20.25" customHeight="1" x14ac:dyDescent="0.25">
      <c r="A374" s="48" t="s">
        <v>18</v>
      </c>
      <c r="B374" s="49"/>
      <c r="C374" s="49"/>
      <c r="D374" s="49"/>
      <c r="E374" s="49"/>
      <c r="F374" s="49"/>
      <c r="G374" s="49"/>
      <c r="H374" s="49"/>
    </row>
    <row r="375" spans="1:8" ht="57.75" customHeight="1" x14ac:dyDescent="0.25">
      <c r="A375" s="18">
        <v>256</v>
      </c>
      <c r="B375" s="45" t="s">
        <v>228</v>
      </c>
      <c r="C375" s="46" t="s">
        <v>714</v>
      </c>
      <c r="D375" s="47" t="s">
        <v>228</v>
      </c>
      <c r="E375" s="19" t="s">
        <v>714</v>
      </c>
      <c r="F375" s="22">
        <v>1904.25154</v>
      </c>
      <c r="G375" s="22">
        <v>1151.9845</v>
      </c>
      <c r="H375" s="22"/>
    </row>
    <row r="376" spans="1:8" ht="52.5" customHeight="1" x14ac:dyDescent="0.25">
      <c r="A376" s="18">
        <v>257</v>
      </c>
      <c r="B376" s="45" t="s">
        <v>229</v>
      </c>
      <c r="C376" s="46" t="s">
        <v>715</v>
      </c>
      <c r="D376" s="47" t="s">
        <v>229</v>
      </c>
      <c r="E376" s="19" t="s">
        <v>715</v>
      </c>
      <c r="F376" s="22"/>
      <c r="G376" s="22">
        <v>1595.5442700000001</v>
      </c>
      <c r="H376" s="22"/>
    </row>
    <row r="377" spans="1:8" ht="52.5" customHeight="1" x14ac:dyDescent="0.25">
      <c r="A377" s="18">
        <v>258</v>
      </c>
      <c r="B377" s="45" t="s">
        <v>716</v>
      </c>
      <c r="C377" s="46" t="s">
        <v>717</v>
      </c>
      <c r="D377" s="47" t="s">
        <v>716</v>
      </c>
      <c r="E377" s="19" t="s">
        <v>717</v>
      </c>
      <c r="F377" s="22">
        <v>515.81964000000005</v>
      </c>
      <c r="G377" s="22"/>
      <c r="H377" s="22"/>
    </row>
    <row r="378" spans="1:8" ht="52.5" customHeight="1" x14ac:dyDescent="0.25">
      <c r="A378" s="18">
        <v>259</v>
      </c>
      <c r="B378" s="45" t="s">
        <v>230</v>
      </c>
      <c r="C378" s="46" t="s">
        <v>718</v>
      </c>
      <c r="D378" s="47" t="s">
        <v>230</v>
      </c>
      <c r="E378" s="19" t="s">
        <v>718</v>
      </c>
      <c r="F378" s="22"/>
      <c r="G378" s="22">
        <v>3342.9839999999999</v>
      </c>
      <c r="H378" s="22"/>
    </row>
    <row r="379" spans="1:8" ht="52.5" customHeight="1" x14ac:dyDescent="0.25">
      <c r="A379" s="18">
        <v>260</v>
      </c>
      <c r="B379" s="45" t="s">
        <v>231</v>
      </c>
      <c r="C379" s="46" t="s">
        <v>719</v>
      </c>
      <c r="D379" s="47" t="s">
        <v>231</v>
      </c>
      <c r="E379" s="19" t="s">
        <v>719</v>
      </c>
      <c r="F379" s="22">
        <v>1496.3425699999998</v>
      </c>
      <c r="G379" s="22">
        <v>1781.7215899999999</v>
      </c>
      <c r="H379" s="22"/>
    </row>
    <row r="380" spans="1:8" ht="52.5" customHeight="1" x14ac:dyDescent="0.25">
      <c r="A380" s="18">
        <v>261</v>
      </c>
      <c r="B380" s="45" t="s">
        <v>720</v>
      </c>
      <c r="C380" s="46" t="s">
        <v>721</v>
      </c>
      <c r="D380" s="47" t="s">
        <v>720</v>
      </c>
      <c r="E380" s="19" t="s">
        <v>721</v>
      </c>
      <c r="F380" s="22">
        <v>935.62613999999996</v>
      </c>
      <c r="G380" s="22"/>
      <c r="H380" s="22"/>
    </row>
    <row r="381" spans="1:8" ht="52.5" customHeight="1" x14ac:dyDescent="0.25">
      <c r="A381" s="18">
        <v>262</v>
      </c>
      <c r="B381" s="45" t="s">
        <v>722</v>
      </c>
      <c r="C381" s="46" t="s">
        <v>723</v>
      </c>
      <c r="D381" s="47" t="s">
        <v>722</v>
      </c>
      <c r="E381" s="19" t="s">
        <v>723</v>
      </c>
      <c r="F381" s="22">
        <v>670.65400999999997</v>
      </c>
      <c r="G381" s="22">
        <v>1229.2858600000002</v>
      </c>
      <c r="H381" s="22"/>
    </row>
    <row r="382" spans="1:8" ht="52.5" customHeight="1" x14ac:dyDescent="0.25">
      <c r="A382" s="18">
        <v>263</v>
      </c>
      <c r="B382" s="45" t="s">
        <v>724</v>
      </c>
      <c r="C382" s="46" t="s">
        <v>725</v>
      </c>
      <c r="D382" s="47" t="s">
        <v>724</v>
      </c>
      <c r="E382" s="19" t="s">
        <v>725</v>
      </c>
      <c r="F382" s="22"/>
      <c r="G382" s="22"/>
      <c r="H382" s="22"/>
    </row>
    <row r="383" spans="1:8" ht="52.5" customHeight="1" x14ac:dyDescent="0.25">
      <c r="A383" s="18">
        <v>264</v>
      </c>
      <c r="B383" s="45" t="s">
        <v>232</v>
      </c>
      <c r="C383" s="46" t="s">
        <v>726</v>
      </c>
      <c r="D383" s="47" t="s">
        <v>232</v>
      </c>
      <c r="E383" s="19" t="s">
        <v>726</v>
      </c>
      <c r="F383" s="22">
        <v>1164.1578400000001</v>
      </c>
      <c r="G383" s="22">
        <v>1182.1377299999999</v>
      </c>
      <c r="H383" s="22"/>
    </row>
    <row r="384" spans="1:8" ht="52.5" customHeight="1" x14ac:dyDescent="0.25">
      <c r="A384" s="18">
        <v>265</v>
      </c>
      <c r="B384" s="45" t="s">
        <v>727</v>
      </c>
      <c r="C384" s="46" t="s">
        <v>728</v>
      </c>
      <c r="D384" s="47" t="s">
        <v>727</v>
      </c>
      <c r="E384" s="19" t="s">
        <v>728</v>
      </c>
      <c r="F384" s="22">
        <v>83.251999999999995</v>
      </c>
      <c r="G384" s="22"/>
      <c r="H384" s="22"/>
    </row>
    <row r="385" spans="1:8" ht="52.5" customHeight="1" x14ac:dyDescent="0.25">
      <c r="A385" s="18">
        <v>266</v>
      </c>
      <c r="B385" s="45" t="s">
        <v>233</v>
      </c>
      <c r="C385" s="46" t="s">
        <v>729</v>
      </c>
      <c r="D385" s="47" t="s">
        <v>233</v>
      </c>
      <c r="E385" s="19" t="s">
        <v>729</v>
      </c>
      <c r="F385" s="22"/>
      <c r="G385" s="22">
        <v>1271.7257999999997</v>
      </c>
      <c r="H385" s="22"/>
    </row>
    <row r="386" spans="1:8" ht="57.75" customHeight="1" x14ac:dyDescent="0.25">
      <c r="A386" s="18">
        <v>267</v>
      </c>
      <c r="B386" s="45" t="s">
        <v>234</v>
      </c>
      <c r="C386" s="46" t="s">
        <v>730</v>
      </c>
      <c r="D386" s="47" t="s">
        <v>234</v>
      </c>
      <c r="E386" s="19" t="s">
        <v>730</v>
      </c>
      <c r="F386" s="22"/>
      <c r="G386" s="22">
        <v>1058.519</v>
      </c>
      <c r="H386" s="22"/>
    </row>
    <row r="387" spans="1:8" ht="89.25" customHeight="1" x14ac:dyDescent="0.25">
      <c r="A387" s="18">
        <v>268</v>
      </c>
      <c r="B387" s="45" t="s">
        <v>235</v>
      </c>
      <c r="C387" s="46" t="s">
        <v>731</v>
      </c>
      <c r="D387" s="47" t="s">
        <v>235</v>
      </c>
      <c r="E387" s="19" t="s">
        <v>731</v>
      </c>
      <c r="F387" s="22"/>
      <c r="G387" s="22">
        <v>501.93200000000002</v>
      </c>
      <c r="H387" s="22"/>
    </row>
    <row r="388" spans="1:8" ht="70.5" customHeight="1" x14ac:dyDescent="0.25">
      <c r="A388" s="18">
        <v>269</v>
      </c>
      <c r="B388" s="45" t="s">
        <v>732</v>
      </c>
      <c r="C388" s="46" t="s">
        <v>733</v>
      </c>
      <c r="D388" s="47" t="s">
        <v>732</v>
      </c>
      <c r="E388" s="19" t="s">
        <v>733</v>
      </c>
      <c r="F388" s="22"/>
      <c r="G388" s="22">
        <v>736.45500000000004</v>
      </c>
      <c r="H388" s="22"/>
    </row>
    <row r="389" spans="1:8" ht="18" customHeight="1" x14ac:dyDescent="0.25">
      <c r="A389" s="53" t="s">
        <v>20</v>
      </c>
      <c r="B389" s="54"/>
      <c r="C389" s="54"/>
      <c r="D389" s="54"/>
      <c r="E389" s="55"/>
      <c r="F389" s="21">
        <f>SUM(F375:F388)</f>
        <v>6770.1037400000005</v>
      </c>
      <c r="G389" s="21">
        <f t="shared" ref="G389" si="52">SUM(G375:G388)</f>
        <v>13852.289750000002</v>
      </c>
      <c r="H389" s="21"/>
    </row>
    <row r="390" spans="1:8" x14ac:dyDescent="0.25">
      <c r="A390" s="60" t="s">
        <v>236</v>
      </c>
      <c r="B390" s="60"/>
      <c r="C390" s="60"/>
      <c r="D390" s="60"/>
      <c r="E390" s="60"/>
      <c r="F390" s="21">
        <f>F389+F373</f>
        <v>29343.735489999999</v>
      </c>
      <c r="G390" s="21">
        <f t="shared" ref="G390:H390" si="53">G389+G373</f>
        <v>26380.479750000002</v>
      </c>
      <c r="H390" s="21">
        <f t="shared" si="53"/>
        <v>13000</v>
      </c>
    </row>
    <row r="391" spans="1:8" s="37" customFormat="1" ht="21" customHeight="1" x14ac:dyDescent="0.25">
      <c r="A391" s="48" t="s">
        <v>237</v>
      </c>
      <c r="B391" s="49"/>
      <c r="C391" s="49"/>
      <c r="D391" s="49"/>
      <c r="E391" s="49"/>
      <c r="F391" s="49"/>
      <c r="G391" s="49"/>
      <c r="H391" s="49"/>
    </row>
    <row r="392" spans="1:8" ht="20.25" customHeight="1" x14ac:dyDescent="0.25">
      <c r="A392" s="48" t="s">
        <v>6</v>
      </c>
      <c r="B392" s="49"/>
      <c r="C392" s="49"/>
      <c r="D392" s="49"/>
      <c r="E392" s="49"/>
      <c r="F392" s="49"/>
      <c r="G392" s="49"/>
      <c r="H392" s="49"/>
    </row>
    <row r="393" spans="1:8" ht="52.5" customHeight="1" x14ac:dyDescent="0.25">
      <c r="A393" s="18">
        <v>270</v>
      </c>
      <c r="B393" s="57" t="s">
        <v>238</v>
      </c>
      <c r="C393" s="58" t="s">
        <v>239</v>
      </c>
      <c r="D393" s="59" t="s">
        <v>238</v>
      </c>
      <c r="E393" s="19" t="s">
        <v>239</v>
      </c>
      <c r="F393" s="22">
        <v>4151.5</v>
      </c>
      <c r="G393" s="22"/>
      <c r="H393" s="22"/>
    </row>
    <row r="394" spans="1:8" ht="18" customHeight="1" x14ac:dyDescent="0.25">
      <c r="A394" s="53" t="s">
        <v>19</v>
      </c>
      <c r="B394" s="54"/>
      <c r="C394" s="54"/>
      <c r="D394" s="54"/>
      <c r="E394" s="55"/>
      <c r="F394" s="21">
        <f>F393</f>
        <v>4151.5</v>
      </c>
      <c r="G394" s="21"/>
      <c r="H394" s="21"/>
    </row>
    <row r="395" spans="1:8" ht="20.25" customHeight="1" x14ac:dyDescent="0.25">
      <c r="A395" s="48" t="s">
        <v>18</v>
      </c>
      <c r="B395" s="49"/>
      <c r="C395" s="49"/>
      <c r="D395" s="49"/>
      <c r="E395" s="49"/>
      <c r="F395" s="49"/>
      <c r="G395" s="49"/>
      <c r="H395" s="49"/>
    </row>
    <row r="396" spans="1:8" ht="55.5" customHeight="1" x14ac:dyDescent="0.25">
      <c r="A396" s="18">
        <v>271</v>
      </c>
      <c r="B396" s="57" t="s">
        <v>240</v>
      </c>
      <c r="C396" s="58" t="s">
        <v>734</v>
      </c>
      <c r="D396" s="59" t="s">
        <v>240</v>
      </c>
      <c r="E396" s="19" t="s">
        <v>734</v>
      </c>
      <c r="F396" s="22">
        <v>3735.5</v>
      </c>
      <c r="G396" s="22"/>
      <c r="H396" s="22"/>
    </row>
    <row r="397" spans="1:8" ht="72.75" customHeight="1" x14ac:dyDescent="0.25">
      <c r="A397" s="18">
        <v>272</v>
      </c>
      <c r="B397" s="61" t="s">
        <v>735</v>
      </c>
      <c r="C397" s="62" t="s">
        <v>736</v>
      </c>
      <c r="D397" s="63" t="s">
        <v>735</v>
      </c>
      <c r="E397" s="19" t="s">
        <v>736</v>
      </c>
      <c r="F397" s="22">
        <v>7481.6</v>
      </c>
      <c r="G397" s="22"/>
      <c r="H397" s="22"/>
    </row>
    <row r="398" spans="1:8" ht="56.25" customHeight="1" x14ac:dyDescent="0.25">
      <c r="A398" s="18">
        <v>273</v>
      </c>
      <c r="B398" s="57" t="s">
        <v>737</v>
      </c>
      <c r="C398" s="58" t="s">
        <v>738</v>
      </c>
      <c r="D398" s="59" t="s">
        <v>737</v>
      </c>
      <c r="E398" s="19" t="s">
        <v>738</v>
      </c>
      <c r="F398" s="22">
        <v>881.1</v>
      </c>
      <c r="G398" s="22"/>
      <c r="H398" s="22"/>
    </row>
    <row r="399" spans="1:8" ht="58.5" customHeight="1" x14ac:dyDescent="0.25">
      <c r="A399" s="18">
        <v>274</v>
      </c>
      <c r="B399" s="57" t="s">
        <v>241</v>
      </c>
      <c r="C399" s="58" t="s">
        <v>739</v>
      </c>
      <c r="D399" s="59" t="s">
        <v>241</v>
      </c>
      <c r="E399" s="19" t="s">
        <v>739</v>
      </c>
      <c r="F399" s="22">
        <v>891.1</v>
      </c>
      <c r="G399" s="22">
        <v>150.69999999999999</v>
      </c>
      <c r="H399" s="22"/>
    </row>
    <row r="400" spans="1:8" ht="18" customHeight="1" x14ac:dyDescent="0.25">
      <c r="A400" s="53" t="s">
        <v>20</v>
      </c>
      <c r="B400" s="54"/>
      <c r="C400" s="54"/>
      <c r="D400" s="54"/>
      <c r="E400" s="55"/>
      <c r="F400" s="21">
        <f>SUM(F396:F399)</f>
        <v>12989.300000000001</v>
      </c>
      <c r="G400" s="21">
        <f t="shared" ref="G400:H400" si="54">SUM(G396:G399)</f>
        <v>150.69999999999999</v>
      </c>
      <c r="H400" s="21">
        <f t="shared" si="54"/>
        <v>0</v>
      </c>
    </row>
    <row r="401" spans="1:8" x14ac:dyDescent="0.25">
      <c r="A401" s="60" t="s">
        <v>242</v>
      </c>
      <c r="B401" s="60"/>
      <c r="C401" s="60"/>
      <c r="D401" s="60"/>
      <c r="E401" s="60"/>
      <c r="F401" s="21">
        <f>F400+F394</f>
        <v>17140.800000000003</v>
      </c>
      <c r="G401" s="21">
        <f t="shared" ref="G401:H401" si="55">G400+G394</f>
        <v>150.69999999999999</v>
      </c>
      <c r="H401" s="21">
        <f t="shared" si="55"/>
        <v>0</v>
      </c>
    </row>
    <row r="402" spans="1:8" s="37" customFormat="1" ht="21" customHeight="1" x14ac:dyDescent="0.25">
      <c r="A402" s="48" t="s">
        <v>243</v>
      </c>
      <c r="B402" s="49"/>
      <c r="C402" s="49"/>
      <c r="D402" s="49"/>
      <c r="E402" s="49"/>
      <c r="F402" s="49"/>
      <c r="G402" s="49"/>
      <c r="H402" s="49"/>
    </row>
    <row r="403" spans="1:8" ht="20.25" customHeight="1" x14ac:dyDescent="0.25">
      <c r="A403" s="48" t="s">
        <v>6</v>
      </c>
      <c r="B403" s="49"/>
      <c r="C403" s="49"/>
      <c r="D403" s="49"/>
      <c r="E403" s="49"/>
      <c r="F403" s="49"/>
      <c r="G403" s="49"/>
      <c r="H403" s="49"/>
    </row>
    <row r="404" spans="1:8" ht="59.25" customHeight="1" x14ac:dyDescent="0.25">
      <c r="A404" s="18">
        <v>275</v>
      </c>
      <c r="B404" s="57" t="s">
        <v>244</v>
      </c>
      <c r="C404" s="58" t="s">
        <v>245</v>
      </c>
      <c r="D404" s="59" t="s">
        <v>244</v>
      </c>
      <c r="E404" s="19" t="s">
        <v>245</v>
      </c>
      <c r="F404" s="22">
        <v>1913.6</v>
      </c>
      <c r="G404" s="22">
        <v>6340.7</v>
      </c>
      <c r="H404" s="22">
        <v>8654.9</v>
      </c>
    </row>
    <row r="405" spans="1:8" ht="18" customHeight="1" x14ac:dyDescent="0.25">
      <c r="A405" s="53" t="s">
        <v>19</v>
      </c>
      <c r="B405" s="54"/>
      <c r="C405" s="54"/>
      <c r="D405" s="54"/>
      <c r="E405" s="55"/>
      <c r="F405" s="21">
        <f>F404</f>
        <v>1913.6</v>
      </c>
      <c r="G405" s="21">
        <f t="shared" ref="G405:H405" si="56">G404</f>
        <v>6340.7</v>
      </c>
      <c r="H405" s="21">
        <f t="shared" si="56"/>
        <v>8654.9</v>
      </c>
    </row>
    <row r="406" spans="1:8" ht="20.25" customHeight="1" x14ac:dyDescent="0.25">
      <c r="A406" s="48" t="s">
        <v>18</v>
      </c>
      <c r="B406" s="49"/>
      <c r="C406" s="49"/>
      <c r="D406" s="49"/>
      <c r="E406" s="49"/>
      <c r="F406" s="49"/>
      <c r="G406" s="49"/>
      <c r="H406" s="49"/>
    </row>
    <row r="407" spans="1:8" ht="52.5" customHeight="1" x14ac:dyDescent="0.25">
      <c r="A407" s="18">
        <v>276</v>
      </c>
      <c r="B407" s="45" t="s">
        <v>246</v>
      </c>
      <c r="C407" s="46" t="s">
        <v>740</v>
      </c>
      <c r="D407" s="47" t="s">
        <v>246</v>
      </c>
      <c r="E407" s="19" t="s">
        <v>740</v>
      </c>
      <c r="F407" s="22">
        <v>2755.4059999999999</v>
      </c>
      <c r="G407" s="22">
        <v>2539.3133800000005</v>
      </c>
      <c r="H407" s="22"/>
    </row>
    <row r="408" spans="1:8" ht="52.5" customHeight="1" x14ac:dyDescent="0.25">
      <c r="A408" s="18">
        <v>277</v>
      </c>
      <c r="B408" s="45" t="s">
        <v>247</v>
      </c>
      <c r="C408" s="46" t="s">
        <v>741</v>
      </c>
      <c r="D408" s="47" t="s">
        <v>247</v>
      </c>
      <c r="E408" s="19" t="s">
        <v>741</v>
      </c>
      <c r="F408" s="22"/>
      <c r="G408" s="22">
        <v>308.15391</v>
      </c>
      <c r="H408" s="22"/>
    </row>
    <row r="409" spans="1:8" ht="52.5" customHeight="1" x14ac:dyDescent="0.25">
      <c r="A409" s="18">
        <v>278</v>
      </c>
      <c r="B409" s="45" t="s">
        <v>742</v>
      </c>
      <c r="C409" s="46" t="s">
        <v>743</v>
      </c>
      <c r="D409" s="47" t="s">
        <v>742</v>
      </c>
      <c r="E409" s="19" t="s">
        <v>743</v>
      </c>
      <c r="F409" s="22">
        <v>117.6</v>
      </c>
      <c r="G409" s="22">
        <v>100.8</v>
      </c>
      <c r="H409" s="22"/>
    </row>
    <row r="410" spans="1:8" ht="52.5" customHeight="1" x14ac:dyDescent="0.25">
      <c r="A410" s="18">
        <v>279</v>
      </c>
      <c r="B410" s="45" t="s">
        <v>744</v>
      </c>
      <c r="C410" s="46" t="s">
        <v>745</v>
      </c>
      <c r="D410" s="47" t="s">
        <v>744</v>
      </c>
      <c r="E410" s="19" t="s">
        <v>745</v>
      </c>
      <c r="F410" s="22">
        <v>140</v>
      </c>
      <c r="G410" s="22"/>
      <c r="H410" s="22"/>
    </row>
    <row r="411" spans="1:8" ht="52.5" customHeight="1" x14ac:dyDescent="0.25">
      <c r="A411" s="18">
        <v>280</v>
      </c>
      <c r="B411" s="45" t="s">
        <v>746</v>
      </c>
      <c r="C411" s="46" t="s">
        <v>747</v>
      </c>
      <c r="D411" s="47" t="s">
        <v>746</v>
      </c>
      <c r="E411" s="19" t="s">
        <v>747</v>
      </c>
      <c r="F411" s="22"/>
      <c r="G411" s="22">
        <v>180</v>
      </c>
      <c r="H411" s="22"/>
    </row>
    <row r="412" spans="1:8" ht="46.5" customHeight="1" x14ac:dyDescent="0.25">
      <c r="A412" s="18">
        <v>281</v>
      </c>
      <c r="B412" s="45" t="s">
        <v>748</v>
      </c>
      <c r="C412" s="46" t="s">
        <v>749</v>
      </c>
      <c r="D412" s="47" t="s">
        <v>748</v>
      </c>
      <c r="E412" s="19" t="s">
        <v>749</v>
      </c>
      <c r="F412" s="22"/>
      <c r="G412" s="22">
        <v>97.662000000000006</v>
      </c>
      <c r="H412" s="22"/>
    </row>
    <row r="413" spans="1:8" ht="54.75" customHeight="1" x14ac:dyDescent="0.25">
      <c r="A413" s="18">
        <v>282</v>
      </c>
      <c r="B413" s="45" t="s">
        <v>248</v>
      </c>
      <c r="C413" s="46" t="s">
        <v>750</v>
      </c>
      <c r="D413" s="47" t="s">
        <v>248</v>
      </c>
      <c r="E413" s="19" t="s">
        <v>750</v>
      </c>
      <c r="F413" s="22">
        <v>924.51340000000005</v>
      </c>
      <c r="G413" s="22">
        <v>1163.7752499999999</v>
      </c>
      <c r="H413" s="22"/>
    </row>
    <row r="414" spans="1:8" ht="53.25" customHeight="1" x14ac:dyDescent="0.25">
      <c r="A414" s="18">
        <v>283</v>
      </c>
      <c r="B414" s="45" t="s">
        <v>751</v>
      </c>
      <c r="C414" s="46" t="s">
        <v>752</v>
      </c>
      <c r="D414" s="47" t="s">
        <v>751</v>
      </c>
      <c r="E414" s="19" t="s">
        <v>752</v>
      </c>
      <c r="F414" s="22">
        <v>706.84623999999997</v>
      </c>
      <c r="G414" s="22"/>
      <c r="H414" s="22"/>
    </row>
    <row r="415" spans="1:8" ht="53.25" customHeight="1" x14ac:dyDescent="0.25">
      <c r="A415" s="18">
        <v>284</v>
      </c>
      <c r="B415" s="45" t="s">
        <v>249</v>
      </c>
      <c r="C415" s="46" t="s">
        <v>753</v>
      </c>
      <c r="D415" s="47" t="s">
        <v>249</v>
      </c>
      <c r="E415" s="19" t="s">
        <v>753</v>
      </c>
      <c r="F415" s="22"/>
      <c r="G415" s="22">
        <v>1999.6873000000001</v>
      </c>
      <c r="H415" s="22"/>
    </row>
    <row r="416" spans="1:8" ht="55.5" customHeight="1" x14ac:dyDescent="0.25">
      <c r="A416" s="18">
        <v>285</v>
      </c>
      <c r="B416" s="45" t="s">
        <v>250</v>
      </c>
      <c r="C416" s="46" t="s">
        <v>754</v>
      </c>
      <c r="D416" s="47" t="s">
        <v>250</v>
      </c>
      <c r="E416" s="19" t="s">
        <v>754</v>
      </c>
      <c r="F416" s="22">
        <v>995.07568000000003</v>
      </c>
      <c r="G416" s="22">
        <v>368.37448000000001</v>
      </c>
      <c r="H416" s="22"/>
    </row>
    <row r="417" spans="1:8" ht="56.25" customHeight="1" x14ac:dyDescent="0.25">
      <c r="A417" s="18">
        <v>286</v>
      </c>
      <c r="B417" s="45" t="s">
        <v>251</v>
      </c>
      <c r="C417" s="46" t="s">
        <v>755</v>
      </c>
      <c r="D417" s="47" t="s">
        <v>251</v>
      </c>
      <c r="E417" s="19" t="s">
        <v>755</v>
      </c>
      <c r="F417" s="22"/>
      <c r="G417" s="22">
        <v>1297.6803699999998</v>
      </c>
      <c r="H417" s="22"/>
    </row>
    <row r="418" spans="1:8" ht="65.25" customHeight="1" x14ac:dyDescent="0.25">
      <c r="A418" s="18">
        <v>287</v>
      </c>
      <c r="B418" s="45" t="s">
        <v>756</v>
      </c>
      <c r="C418" s="46" t="s">
        <v>757</v>
      </c>
      <c r="D418" s="47" t="s">
        <v>756</v>
      </c>
      <c r="E418" s="19" t="s">
        <v>757</v>
      </c>
      <c r="F418" s="22">
        <v>1109.655</v>
      </c>
      <c r="G418" s="22"/>
      <c r="H418" s="22"/>
    </row>
    <row r="419" spans="1:8" ht="18" customHeight="1" x14ac:dyDescent="0.25">
      <c r="A419" s="53" t="s">
        <v>20</v>
      </c>
      <c r="B419" s="54"/>
      <c r="C419" s="54"/>
      <c r="D419" s="54"/>
      <c r="E419" s="55"/>
      <c r="F419" s="21">
        <f>SUM(F407:F418)</f>
        <v>6749.0963199999997</v>
      </c>
      <c r="G419" s="21">
        <f t="shared" ref="G419" si="57">SUM(G407:G418)</f>
        <v>8055.4466900000007</v>
      </c>
      <c r="H419" s="21"/>
    </row>
    <row r="420" spans="1:8" x14ac:dyDescent="0.25">
      <c r="A420" s="60" t="s">
        <v>252</v>
      </c>
      <c r="B420" s="60"/>
      <c r="C420" s="60"/>
      <c r="D420" s="60"/>
      <c r="E420" s="60"/>
      <c r="F420" s="21">
        <f>F419+F405</f>
        <v>8662.6963199999991</v>
      </c>
      <c r="G420" s="21">
        <f t="shared" ref="G420:H420" si="58">G419+G405</f>
        <v>14396.146690000001</v>
      </c>
      <c r="H420" s="21">
        <f t="shared" si="58"/>
        <v>8654.9</v>
      </c>
    </row>
    <row r="421" spans="1:8" s="37" customFormat="1" ht="21" customHeight="1" x14ac:dyDescent="0.25">
      <c r="A421" s="48" t="s">
        <v>253</v>
      </c>
      <c r="B421" s="49"/>
      <c r="C421" s="49"/>
      <c r="D421" s="49"/>
      <c r="E421" s="49"/>
      <c r="F421" s="49"/>
      <c r="G421" s="49"/>
      <c r="H421" s="49"/>
    </row>
    <row r="422" spans="1:8" ht="20.25" customHeight="1" x14ac:dyDescent="0.25">
      <c r="A422" s="48" t="s">
        <v>6</v>
      </c>
      <c r="B422" s="49"/>
      <c r="C422" s="49"/>
      <c r="D422" s="49"/>
      <c r="E422" s="49"/>
      <c r="F422" s="49"/>
      <c r="G422" s="49"/>
      <c r="H422" s="49"/>
    </row>
    <row r="423" spans="1:8" ht="45.75" customHeight="1" x14ac:dyDescent="0.25">
      <c r="A423" s="18">
        <v>288</v>
      </c>
      <c r="B423" s="57" t="s">
        <v>758</v>
      </c>
      <c r="C423" s="58" t="s">
        <v>759</v>
      </c>
      <c r="D423" s="59" t="s">
        <v>758</v>
      </c>
      <c r="E423" s="19" t="s">
        <v>759</v>
      </c>
      <c r="F423" s="22"/>
      <c r="G423" s="22"/>
      <c r="H423" s="22">
        <v>3400</v>
      </c>
    </row>
    <row r="424" spans="1:8" ht="18" customHeight="1" x14ac:dyDescent="0.25">
      <c r="A424" s="53" t="s">
        <v>19</v>
      </c>
      <c r="B424" s="54"/>
      <c r="C424" s="54"/>
      <c r="D424" s="54"/>
      <c r="E424" s="55"/>
      <c r="F424" s="21"/>
      <c r="G424" s="21"/>
      <c r="H424" s="21">
        <f t="shared" ref="H424" si="59">H423</f>
        <v>3400</v>
      </c>
    </row>
    <row r="425" spans="1:8" ht="20.25" customHeight="1" x14ac:dyDescent="0.25">
      <c r="A425" s="48" t="s">
        <v>18</v>
      </c>
      <c r="B425" s="49"/>
      <c r="C425" s="49"/>
      <c r="D425" s="49"/>
      <c r="E425" s="49"/>
      <c r="F425" s="49"/>
      <c r="G425" s="49"/>
      <c r="H425" s="49"/>
    </row>
    <row r="426" spans="1:8" ht="59.25" customHeight="1" x14ac:dyDescent="0.25">
      <c r="A426" s="18">
        <v>289</v>
      </c>
      <c r="B426" s="45" t="s">
        <v>254</v>
      </c>
      <c r="C426" s="46" t="s">
        <v>760</v>
      </c>
      <c r="D426" s="47" t="s">
        <v>254</v>
      </c>
      <c r="E426" s="19" t="s">
        <v>760</v>
      </c>
      <c r="F426" s="22"/>
      <c r="G426" s="22">
        <v>417.7002</v>
      </c>
      <c r="H426" s="22"/>
    </row>
    <row r="427" spans="1:8" ht="52.5" customHeight="1" x14ac:dyDescent="0.25">
      <c r="A427" s="18">
        <v>290</v>
      </c>
      <c r="B427" s="45" t="s">
        <v>761</v>
      </c>
      <c r="C427" s="46" t="s">
        <v>762</v>
      </c>
      <c r="D427" s="47" t="s">
        <v>761</v>
      </c>
      <c r="E427" s="19" t="s">
        <v>762</v>
      </c>
      <c r="F427" s="22">
        <v>225.66404999999997</v>
      </c>
      <c r="G427" s="22"/>
      <c r="H427" s="22"/>
    </row>
    <row r="428" spans="1:8" ht="57.75" customHeight="1" x14ac:dyDescent="0.25">
      <c r="A428" s="18">
        <v>291</v>
      </c>
      <c r="B428" s="45" t="s">
        <v>763</v>
      </c>
      <c r="C428" s="46" t="s">
        <v>764</v>
      </c>
      <c r="D428" s="47" t="s">
        <v>763</v>
      </c>
      <c r="E428" s="19" t="s">
        <v>764</v>
      </c>
      <c r="F428" s="22">
        <v>819.67858000000001</v>
      </c>
      <c r="G428" s="22">
        <v>273.36975000000001</v>
      </c>
      <c r="H428" s="22"/>
    </row>
    <row r="429" spans="1:8" ht="69.75" customHeight="1" x14ac:dyDescent="0.25">
      <c r="A429" s="18">
        <v>292</v>
      </c>
      <c r="B429" s="45" t="s">
        <v>765</v>
      </c>
      <c r="C429" s="46" t="s">
        <v>766</v>
      </c>
      <c r="D429" s="47" t="s">
        <v>765</v>
      </c>
      <c r="E429" s="19" t="s">
        <v>766</v>
      </c>
      <c r="F429" s="22">
        <v>200</v>
      </c>
      <c r="G429" s="22"/>
      <c r="H429" s="22"/>
    </row>
    <row r="430" spans="1:8" ht="54.75" customHeight="1" x14ac:dyDescent="0.25">
      <c r="A430" s="18">
        <v>293</v>
      </c>
      <c r="B430" s="45" t="s">
        <v>255</v>
      </c>
      <c r="C430" s="46" t="s">
        <v>767</v>
      </c>
      <c r="D430" s="47" t="s">
        <v>255</v>
      </c>
      <c r="E430" s="19" t="s">
        <v>767</v>
      </c>
      <c r="F430" s="22"/>
      <c r="G430" s="22">
        <v>1049.7548499999998</v>
      </c>
      <c r="H430" s="22"/>
    </row>
    <row r="431" spans="1:8" ht="58.5" customHeight="1" x14ac:dyDescent="0.25">
      <c r="A431" s="18">
        <v>294</v>
      </c>
      <c r="B431" s="45" t="s">
        <v>256</v>
      </c>
      <c r="C431" s="46" t="s">
        <v>768</v>
      </c>
      <c r="D431" s="47" t="s">
        <v>256</v>
      </c>
      <c r="E431" s="19" t="s">
        <v>768</v>
      </c>
      <c r="F431" s="22">
        <v>728.4779299999999</v>
      </c>
      <c r="G431" s="22">
        <v>103.84091000000001</v>
      </c>
      <c r="H431" s="22"/>
    </row>
    <row r="432" spans="1:8" ht="18" customHeight="1" x14ac:dyDescent="0.25">
      <c r="A432" s="53" t="s">
        <v>20</v>
      </c>
      <c r="B432" s="54"/>
      <c r="C432" s="54"/>
      <c r="D432" s="54"/>
      <c r="E432" s="55"/>
      <c r="F432" s="21">
        <f>SUM(F426:F431)</f>
        <v>1973.8205600000001</v>
      </c>
      <c r="G432" s="21">
        <f t="shared" ref="G432:H432" si="60">SUM(G426:G431)</f>
        <v>1844.6657099999998</v>
      </c>
      <c r="H432" s="21">
        <f t="shared" si="60"/>
        <v>0</v>
      </c>
    </row>
    <row r="433" spans="1:8" x14ac:dyDescent="0.25">
      <c r="A433" s="60" t="s">
        <v>257</v>
      </c>
      <c r="B433" s="60"/>
      <c r="C433" s="60"/>
      <c r="D433" s="60"/>
      <c r="E433" s="60"/>
      <c r="F433" s="21">
        <f>F432+F424</f>
        <v>1973.8205600000001</v>
      </c>
      <c r="G433" s="21">
        <f t="shared" ref="G433:H433" si="61">G432+G424</f>
        <v>1844.6657099999998</v>
      </c>
      <c r="H433" s="21">
        <f t="shared" si="61"/>
        <v>3400</v>
      </c>
    </row>
    <row r="434" spans="1:8" s="37" customFormat="1" ht="21" customHeight="1" x14ac:dyDescent="0.25">
      <c r="A434" s="48" t="s">
        <v>258</v>
      </c>
      <c r="B434" s="49"/>
      <c r="C434" s="49"/>
      <c r="D434" s="49"/>
      <c r="E434" s="49"/>
      <c r="F434" s="49"/>
      <c r="G434" s="49"/>
      <c r="H434" s="49"/>
    </row>
    <row r="435" spans="1:8" ht="20.25" customHeight="1" x14ac:dyDescent="0.25">
      <c r="A435" s="48" t="s">
        <v>18</v>
      </c>
      <c r="B435" s="49"/>
      <c r="C435" s="49"/>
      <c r="D435" s="49"/>
      <c r="E435" s="49"/>
      <c r="F435" s="49"/>
      <c r="G435" s="49"/>
      <c r="H435" s="49"/>
    </row>
    <row r="436" spans="1:8" ht="54" customHeight="1" x14ac:dyDescent="0.25">
      <c r="A436" s="2">
        <v>295</v>
      </c>
      <c r="B436" s="50" t="s">
        <v>259</v>
      </c>
      <c r="C436" s="51" t="s">
        <v>769</v>
      </c>
      <c r="D436" s="52" t="s">
        <v>259</v>
      </c>
      <c r="E436" s="3" t="s">
        <v>769</v>
      </c>
      <c r="F436" s="4"/>
      <c r="G436" s="4">
        <v>1180.12663</v>
      </c>
      <c r="H436" s="4"/>
    </row>
    <row r="437" spans="1:8" ht="59.25" customHeight="1" x14ac:dyDescent="0.25">
      <c r="A437" s="2">
        <v>296</v>
      </c>
      <c r="B437" s="50" t="s">
        <v>260</v>
      </c>
      <c r="C437" s="51" t="s">
        <v>770</v>
      </c>
      <c r="D437" s="52" t="s">
        <v>260</v>
      </c>
      <c r="E437" s="3" t="s">
        <v>770</v>
      </c>
      <c r="F437" s="4">
        <v>1204.4405800000002</v>
      </c>
      <c r="G437" s="4">
        <v>3936.8067799999994</v>
      </c>
      <c r="H437" s="4"/>
    </row>
    <row r="438" spans="1:8" ht="53.25" customHeight="1" x14ac:dyDescent="0.25">
      <c r="A438" s="2">
        <v>297</v>
      </c>
      <c r="B438" s="50" t="s">
        <v>771</v>
      </c>
      <c r="C438" s="51" t="s">
        <v>772</v>
      </c>
      <c r="D438" s="52" t="s">
        <v>771</v>
      </c>
      <c r="E438" s="3" t="s">
        <v>772</v>
      </c>
      <c r="F438" s="4"/>
      <c r="G438" s="4">
        <v>249.98140000000001</v>
      </c>
      <c r="H438" s="4"/>
    </row>
    <row r="439" spans="1:8" ht="60" customHeight="1" x14ac:dyDescent="0.25">
      <c r="A439" s="2">
        <v>298</v>
      </c>
      <c r="B439" s="50" t="s">
        <v>773</v>
      </c>
      <c r="C439" s="51" t="s">
        <v>774</v>
      </c>
      <c r="D439" s="52" t="s">
        <v>773</v>
      </c>
      <c r="E439" s="3" t="s">
        <v>774</v>
      </c>
      <c r="F439" s="4">
        <v>1244.5383400000001</v>
      </c>
      <c r="G439" s="4">
        <v>221.75277000000003</v>
      </c>
      <c r="H439" s="4"/>
    </row>
    <row r="440" spans="1:8" ht="57.75" customHeight="1" x14ac:dyDescent="0.25">
      <c r="A440" s="2">
        <v>299</v>
      </c>
      <c r="B440" s="57" t="s">
        <v>261</v>
      </c>
      <c r="C440" s="58" t="s">
        <v>775</v>
      </c>
      <c r="D440" s="59" t="s">
        <v>261</v>
      </c>
      <c r="E440" s="19" t="s">
        <v>775</v>
      </c>
      <c r="F440" s="22">
        <v>657.15</v>
      </c>
      <c r="G440" s="22"/>
      <c r="H440" s="22"/>
    </row>
    <row r="441" spans="1:8" ht="57.75" customHeight="1" x14ac:dyDescent="0.25">
      <c r="A441" s="2">
        <v>300</v>
      </c>
      <c r="B441" s="57" t="s">
        <v>776</v>
      </c>
      <c r="C441" s="58" t="s">
        <v>777</v>
      </c>
      <c r="D441" s="59" t="s">
        <v>776</v>
      </c>
      <c r="E441" s="19" t="s">
        <v>777</v>
      </c>
      <c r="F441" s="22">
        <v>230.26651000000001</v>
      </c>
      <c r="G441" s="22">
        <v>323.05540999999999</v>
      </c>
      <c r="H441" s="22"/>
    </row>
    <row r="442" spans="1:8" ht="71.25" customHeight="1" x14ac:dyDescent="0.25">
      <c r="A442" s="2">
        <v>301</v>
      </c>
      <c r="B442" s="57" t="s">
        <v>262</v>
      </c>
      <c r="C442" s="58" t="s">
        <v>778</v>
      </c>
      <c r="D442" s="59" t="s">
        <v>262</v>
      </c>
      <c r="E442" s="19" t="s">
        <v>778</v>
      </c>
      <c r="F442" s="22">
        <v>1137.0170000000001</v>
      </c>
      <c r="G442" s="22">
        <v>306.68628000000001</v>
      </c>
      <c r="H442" s="22"/>
    </row>
    <row r="443" spans="1:8" ht="70.5" customHeight="1" x14ac:dyDescent="0.25">
      <c r="A443" s="2">
        <v>302</v>
      </c>
      <c r="B443" s="57" t="s">
        <v>779</v>
      </c>
      <c r="C443" s="58" t="s">
        <v>780</v>
      </c>
      <c r="D443" s="59" t="s">
        <v>779</v>
      </c>
      <c r="E443" s="19" t="s">
        <v>780</v>
      </c>
      <c r="F443" s="22">
        <v>120.16667</v>
      </c>
      <c r="G443" s="22"/>
      <c r="H443" s="22"/>
    </row>
    <row r="444" spans="1:8" ht="18" customHeight="1" x14ac:dyDescent="0.25">
      <c r="A444" s="53" t="s">
        <v>20</v>
      </c>
      <c r="B444" s="54"/>
      <c r="C444" s="54"/>
      <c r="D444" s="54"/>
      <c r="E444" s="55"/>
      <c r="F444" s="21">
        <f>SUM(F436:F443)</f>
        <v>4593.5790999999999</v>
      </c>
      <c r="G444" s="21">
        <f t="shared" ref="G444" si="62">SUM(G436:G443)</f>
        <v>6218.4092699999992</v>
      </c>
      <c r="H444" s="21"/>
    </row>
    <row r="445" spans="1:8" x14ac:dyDescent="0.25">
      <c r="A445" s="60" t="s">
        <v>263</v>
      </c>
      <c r="B445" s="60"/>
      <c r="C445" s="60"/>
      <c r="D445" s="60"/>
      <c r="E445" s="60"/>
      <c r="F445" s="21">
        <f>F444</f>
        <v>4593.5790999999999</v>
      </c>
      <c r="G445" s="21">
        <f t="shared" ref="G445" si="63">G444</f>
        <v>6218.4092699999992</v>
      </c>
      <c r="H445" s="21"/>
    </row>
    <row r="446" spans="1:8" s="37" customFormat="1" ht="21" customHeight="1" x14ac:dyDescent="0.25">
      <c r="A446" s="48" t="s">
        <v>264</v>
      </c>
      <c r="B446" s="49"/>
      <c r="C446" s="49"/>
      <c r="D446" s="49"/>
      <c r="E446" s="49"/>
      <c r="F446" s="49"/>
      <c r="G446" s="49"/>
      <c r="H446" s="49"/>
    </row>
    <row r="447" spans="1:8" ht="20.25" customHeight="1" x14ac:dyDescent="0.25">
      <c r="A447" s="48" t="s">
        <v>6</v>
      </c>
      <c r="B447" s="49"/>
      <c r="C447" s="49"/>
      <c r="D447" s="49"/>
      <c r="E447" s="49"/>
      <c r="F447" s="49"/>
      <c r="G447" s="49"/>
      <c r="H447" s="49"/>
    </row>
    <row r="448" spans="1:8" ht="42" customHeight="1" x14ac:dyDescent="0.25">
      <c r="A448" s="18">
        <v>303</v>
      </c>
      <c r="B448" s="57" t="s">
        <v>781</v>
      </c>
      <c r="C448" s="58" t="s">
        <v>265</v>
      </c>
      <c r="D448" s="59" t="s">
        <v>781</v>
      </c>
      <c r="E448" s="19" t="s">
        <v>265</v>
      </c>
      <c r="F448" s="22">
        <v>13002</v>
      </c>
      <c r="G448" s="22"/>
      <c r="H448" s="22"/>
    </row>
    <row r="449" spans="1:8" ht="42" customHeight="1" x14ac:dyDescent="0.25">
      <c r="A449" s="18">
        <v>304</v>
      </c>
      <c r="B449" s="57" t="s">
        <v>782</v>
      </c>
      <c r="C449" s="58" t="s">
        <v>265</v>
      </c>
      <c r="D449" s="59" t="s">
        <v>782</v>
      </c>
      <c r="E449" s="19" t="s">
        <v>265</v>
      </c>
      <c r="F449" s="22"/>
      <c r="G449" s="22"/>
      <c r="H449" s="22">
        <v>10000</v>
      </c>
    </row>
    <row r="450" spans="1:8" ht="18" customHeight="1" x14ac:dyDescent="0.25">
      <c r="A450" s="53" t="s">
        <v>19</v>
      </c>
      <c r="B450" s="54"/>
      <c r="C450" s="54"/>
      <c r="D450" s="54"/>
      <c r="E450" s="55"/>
      <c r="F450" s="21">
        <f>SUM(F448:F449)</f>
        <v>13002</v>
      </c>
      <c r="G450" s="21"/>
      <c r="H450" s="21">
        <f t="shared" ref="H450" si="64">SUM(H448:H449)</f>
        <v>10000</v>
      </c>
    </row>
    <row r="451" spans="1:8" ht="20.25" customHeight="1" x14ac:dyDescent="0.25">
      <c r="A451" s="48" t="s">
        <v>18</v>
      </c>
      <c r="B451" s="49"/>
      <c r="C451" s="49"/>
      <c r="D451" s="49"/>
      <c r="E451" s="49"/>
      <c r="F451" s="49"/>
      <c r="G451" s="49"/>
      <c r="H451" s="49"/>
    </row>
    <row r="452" spans="1:8" ht="72.75" customHeight="1" x14ac:dyDescent="0.25">
      <c r="A452" s="18">
        <v>305</v>
      </c>
      <c r="B452" s="57" t="s">
        <v>266</v>
      </c>
      <c r="C452" s="58" t="s">
        <v>783</v>
      </c>
      <c r="D452" s="59" t="s">
        <v>266</v>
      </c>
      <c r="E452" s="19" t="s">
        <v>783</v>
      </c>
      <c r="F452" s="22">
        <v>926.51856000000009</v>
      </c>
      <c r="G452" s="22">
        <v>1161.1120999999998</v>
      </c>
      <c r="H452" s="22"/>
    </row>
    <row r="453" spans="1:8" ht="57.75" customHeight="1" x14ac:dyDescent="0.25">
      <c r="A453" s="18">
        <v>306</v>
      </c>
      <c r="B453" s="57" t="s">
        <v>784</v>
      </c>
      <c r="C453" s="58" t="s">
        <v>785</v>
      </c>
      <c r="D453" s="59" t="s">
        <v>784</v>
      </c>
      <c r="E453" s="19" t="s">
        <v>785</v>
      </c>
      <c r="F453" s="22">
        <v>349.04700000000003</v>
      </c>
      <c r="G453" s="22"/>
      <c r="H453" s="22"/>
    </row>
    <row r="454" spans="1:8" ht="56.25" customHeight="1" x14ac:dyDescent="0.25">
      <c r="A454" s="18">
        <v>307</v>
      </c>
      <c r="B454" s="57" t="s">
        <v>786</v>
      </c>
      <c r="C454" s="58" t="s">
        <v>787</v>
      </c>
      <c r="D454" s="59" t="s">
        <v>786</v>
      </c>
      <c r="E454" s="19" t="s">
        <v>787</v>
      </c>
      <c r="F454" s="22"/>
      <c r="G454" s="22">
        <v>494.91790000000003</v>
      </c>
      <c r="H454" s="22"/>
    </row>
    <row r="455" spans="1:8" ht="52.5" customHeight="1" x14ac:dyDescent="0.25">
      <c r="A455" s="18">
        <v>308</v>
      </c>
      <c r="B455" s="57" t="s">
        <v>267</v>
      </c>
      <c r="C455" s="58" t="s">
        <v>788</v>
      </c>
      <c r="D455" s="59" t="s">
        <v>267</v>
      </c>
      <c r="E455" s="19" t="s">
        <v>788</v>
      </c>
      <c r="F455" s="22">
        <v>2988.15346</v>
      </c>
      <c r="G455" s="22"/>
      <c r="H455" s="22"/>
    </row>
    <row r="456" spans="1:8" ht="52.5" customHeight="1" x14ac:dyDescent="0.25">
      <c r="A456" s="18">
        <v>309</v>
      </c>
      <c r="B456" s="57" t="s">
        <v>268</v>
      </c>
      <c r="C456" s="58" t="s">
        <v>789</v>
      </c>
      <c r="D456" s="59" t="s">
        <v>268</v>
      </c>
      <c r="E456" s="19" t="s">
        <v>789</v>
      </c>
      <c r="F456" s="22">
        <v>978.15200000000004</v>
      </c>
      <c r="G456" s="22">
        <v>1090.3307500000001</v>
      </c>
      <c r="H456" s="22"/>
    </row>
    <row r="457" spans="1:8" ht="52.5" customHeight="1" x14ac:dyDescent="0.25">
      <c r="A457" s="18">
        <v>310</v>
      </c>
      <c r="B457" s="57" t="s">
        <v>790</v>
      </c>
      <c r="C457" s="58" t="s">
        <v>791</v>
      </c>
      <c r="D457" s="59" t="s">
        <v>790</v>
      </c>
      <c r="E457" s="19" t="s">
        <v>791</v>
      </c>
      <c r="F457" s="22">
        <v>369.21098000000001</v>
      </c>
      <c r="G457" s="22">
        <v>71</v>
      </c>
      <c r="H457" s="22"/>
    </row>
    <row r="458" spans="1:8" ht="18" customHeight="1" x14ac:dyDescent="0.25">
      <c r="A458" s="53" t="s">
        <v>20</v>
      </c>
      <c r="B458" s="54"/>
      <c r="C458" s="54"/>
      <c r="D458" s="54"/>
      <c r="E458" s="55"/>
      <c r="F458" s="21">
        <f>SUM(F452:F457)</f>
        <v>5611.0820000000003</v>
      </c>
      <c r="G458" s="21">
        <f t="shared" ref="G458:H458" si="65">SUM(G452:G457)</f>
        <v>2817.3607499999998</v>
      </c>
      <c r="H458" s="21">
        <f t="shared" si="65"/>
        <v>0</v>
      </c>
    </row>
    <row r="459" spans="1:8" x14ac:dyDescent="0.25">
      <c r="A459" s="60" t="s">
        <v>269</v>
      </c>
      <c r="B459" s="60"/>
      <c r="C459" s="60"/>
      <c r="D459" s="60"/>
      <c r="E459" s="60"/>
      <c r="F459" s="21">
        <f>F458+F450</f>
        <v>18613.082000000002</v>
      </c>
      <c r="G459" s="21">
        <f>G458+G450</f>
        <v>2817.3607499999998</v>
      </c>
      <c r="H459" s="21">
        <f>H458+H450</f>
        <v>10000</v>
      </c>
    </row>
    <row r="460" spans="1:8" s="37" customFormat="1" ht="21" customHeight="1" x14ac:dyDescent="0.25">
      <c r="A460" s="48" t="s">
        <v>270</v>
      </c>
      <c r="B460" s="49"/>
      <c r="C460" s="49"/>
      <c r="D460" s="49"/>
      <c r="E460" s="49"/>
      <c r="F460" s="49"/>
      <c r="G460" s="49"/>
      <c r="H460" s="49"/>
    </row>
    <row r="461" spans="1:8" ht="20.25" customHeight="1" x14ac:dyDescent="0.25">
      <c r="A461" s="48" t="s">
        <v>6</v>
      </c>
      <c r="B461" s="49"/>
      <c r="C461" s="49"/>
      <c r="D461" s="49"/>
      <c r="E461" s="49"/>
      <c r="F461" s="49"/>
      <c r="G461" s="49"/>
      <c r="H461" s="49"/>
    </row>
    <row r="462" spans="1:8" ht="40.5" customHeight="1" x14ac:dyDescent="0.25">
      <c r="A462" s="18">
        <v>311</v>
      </c>
      <c r="B462" s="45" t="s">
        <v>271</v>
      </c>
      <c r="C462" s="46" t="s">
        <v>272</v>
      </c>
      <c r="D462" s="47" t="s">
        <v>271</v>
      </c>
      <c r="E462" s="19" t="s">
        <v>272</v>
      </c>
      <c r="F462" s="22">
        <v>10808.3333</v>
      </c>
      <c r="G462" s="22">
        <v>8481.2209399999992</v>
      </c>
      <c r="H462" s="22"/>
    </row>
    <row r="463" spans="1:8" ht="40.5" customHeight="1" x14ac:dyDescent="0.25">
      <c r="A463" s="18">
        <v>312</v>
      </c>
      <c r="B463" s="45" t="s">
        <v>273</v>
      </c>
      <c r="C463" s="46" t="s">
        <v>274</v>
      </c>
      <c r="D463" s="47" t="s">
        <v>273</v>
      </c>
      <c r="E463" s="19" t="s">
        <v>274</v>
      </c>
      <c r="F463" s="22">
        <v>1574.0041100000001</v>
      </c>
      <c r="G463" s="22">
        <v>2747.8261699999998</v>
      </c>
      <c r="H463" s="22">
        <v>1300</v>
      </c>
    </row>
    <row r="464" spans="1:8" ht="78" customHeight="1" x14ac:dyDescent="0.25">
      <c r="A464" s="18">
        <v>313</v>
      </c>
      <c r="B464" s="45" t="s">
        <v>275</v>
      </c>
      <c r="C464" s="46" t="s">
        <v>272</v>
      </c>
      <c r="D464" s="47" t="s">
        <v>275</v>
      </c>
      <c r="E464" s="19" t="s">
        <v>272</v>
      </c>
      <c r="F464" s="22">
        <v>2240.9682699999998</v>
      </c>
      <c r="G464" s="22">
        <v>1663.1426100000001</v>
      </c>
      <c r="H464" s="22"/>
    </row>
    <row r="465" spans="1:8" ht="52.5" customHeight="1" x14ac:dyDescent="0.25">
      <c r="A465" s="18">
        <v>314</v>
      </c>
      <c r="B465" s="45" t="s">
        <v>794</v>
      </c>
      <c r="C465" s="46" t="s">
        <v>795</v>
      </c>
      <c r="D465" s="47" t="s">
        <v>794</v>
      </c>
      <c r="E465" s="19" t="s">
        <v>795</v>
      </c>
      <c r="F465" s="22"/>
      <c r="G465" s="22"/>
      <c r="H465" s="22">
        <v>4415.2160000000003</v>
      </c>
    </row>
    <row r="466" spans="1:8" ht="66" customHeight="1" x14ac:dyDescent="0.25">
      <c r="A466" s="18">
        <v>315</v>
      </c>
      <c r="B466" s="45" t="s">
        <v>796</v>
      </c>
      <c r="C466" s="46" t="s">
        <v>795</v>
      </c>
      <c r="D466" s="47" t="s">
        <v>796</v>
      </c>
      <c r="E466" s="19" t="s">
        <v>795</v>
      </c>
      <c r="F466" s="22"/>
      <c r="G466" s="22"/>
      <c r="H466" s="22">
        <v>3500</v>
      </c>
    </row>
    <row r="467" spans="1:8" ht="18" customHeight="1" x14ac:dyDescent="0.25">
      <c r="A467" s="53" t="s">
        <v>19</v>
      </c>
      <c r="B467" s="54"/>
      <c r="C467" s="54"/>
      <c r="D467" s="54"/>
      <c r="E467" s="55"/>
      <c r="F467" s="21">
        <f>SUM(F462:F466)</f>
        <v>14623.305679999999</v>
      </c>
      <c r="G467" s="21">
        <f t="shared" ref="G467:H467" si="66">SUM(G462:G466)</f>
        <v>12892.18972</v>
      </c>
      <c r="H467" s="21">
        <f t="shared" si="66"/>
        <v>9215.2160000000003</v>
      </c>
    </row>
    <row r="468" spans="1:8" ht="20.25" customHeight="1" x14ac:dyDescent="0.25">
      <c r="A468" s="48" t="s">
        <v>18</v>
      </c>
      <c r="B468" s="49"/>
      <c r="C468" s="49"/>
      <c r="D468" s="49"/>
      <c r="E468" s="49"/>
      <c r="F468" s="49"/>
      <c r="G468" s="49"/>
      <c r="H468" s="49"/>
    </row>
    <row r="469" spans="1:8" ht="52.5" customHeight="1" x14ac:dyDescent="0.25">
      <c r="A469" s="18">
        <v>316</v>
      </c>
      <c r="B469" s="45" t="s">
        <v>276</v>
      </c>
      <c r="C469" s="46" t="s">
        <v>797</v>
      </c>
      <c r="D469" s="47" t="s">
        <v>276</v>
      </c>
      <c r="E469" s="19" t="s">
        <v>797</v>
      </c>
      <c r="F469" s="22"/>
      <c r="G469" s="22">
        <v>6740.4784799999998</v>
      </c>
      <c r="H469" s="22"/>
    </row>
    <row r="470" spans="1:8" ht="52.5" customHeight="1" x14ac:dyDescent="0.25">
      <c r="A470" s="18">
        <v>317</v>
      </c>
      <c r="B470" s="45" t="s">
        <v>277</v>
      </c>
      <c r="C470" s="46" t="s">
        <v>798</v>
      </c>
      <c r="D470" s="47" t="s">
        <v>277</v>
      </c>
      <c r="E470" s="19" t="s">
        <v>798</v>
      </c>
      <c r="F470" s="22"/>
      <c r="G470" s="22">
        <v>2080.0451200000002</v>
      </c>
      <c r="H470" s="22"/>
    </row>
    <row r="471" spans="1:8" ht="52.5" customHeight="1" x14ac:dyDescent="0.25">
      <c r="A471" s="18">
        <v>318</v>
      </c>
      <c r="B471" s="45" t="s">
        <v>278</v>
      </c>
      <c r="C471" s="46" t="s">
        <v>799</v>
      </c>
      <c r="D471" s="47" t="s">
        <v>278</v>
      </c>
      <c r="E471" s="19" t="s">
        <v>799</v>
      </c>
      <c r="F471" s="22"/>
      <c r="G471" s="22">
        <v>801.6789399999999</v>
      </c>
      <c r="H471" s="22"/>
    </row>
    <row r="472" spans="1:8" ht="52.5" customHeight="1" x14ac:dyDescent="0.25">
      <c r="A472" s="18">
        <v>319</v>
      </c>
      <c r="B472" s="45" t="s">
        <v>800</v>
      </c>
      <c r="C472" s="46" t="s">
        <v>801</v>
      </c>
      <c r="D472" s="47" t="s">
        <v>800</v>
      </c>
      <c r="E472" s="19" t="s">
        <v>801</v>
      </c>
      <c r="F472" s="22">
        <v>586.97746000000006</v>
      </c>
      <c r="G472" s="22"/>
      <c r="H472" s="22"/>
    </row>
    <row r="473" spans="1:8" ht="52.5" customHeight="1" x14ac:dyDescent="0.25">
      <c r="A473" s="18">
        <v>320</v>
      </c>
      <c r="B473" s="45" t="s">
        <v>802</v>
      </c>
      <c r="C473" s="46" t="s">
        <v>803</v>
      </c>
      <c r="D473" s="47" t="s">
        <v>802</v>
      </c>
      <c r="E473" s="19" t="s">
        <v>803</v>
      </c>
      <c r="F473" s="22">
        <v>594.30663000000004</v>
      </c>
      <c r="G473" s="22"/>
      <c r="H473" s="22"/>
    </row>
    <row r="474" spans="1:8" ht="95.25" customHeight="1" x14ac:dyDescent="0.25">
      <c r="A474" s="18">
        <v>321</v>
      </c>
      <c r="B474" s="45" t="s">
        <v>804</v>
      </c>
      <c r="C474" s="46" t="s">
        <v>805</v>
      </c>
      <c r="D474" s="47" t="s">
        <v>804</v>
      </c>
      <c r="E474" s="19" t="s">
        <v>805</v>
      </c>
      <c r="F474" s="22">
        <v>539.40019999999993</v>
      </c>
      <c r="G474" s="22"/>
      <c r="H474" s="22"/>
    </row>
    <row r="475" spans="1:8" ht="52.5" customHeight="1" x14ac:dyDescent="0.25">
      <c r="A475" s="18">
        <v>322</v>
      </c>
      <c r="B475" s="45" t="s">
        <v>806</v>
      </c>
      <c r="C475" s="46" t="s">
        <v>807</v>
      </c>
      <c r="D475" s="47" t="s">
        <v>806</v>
      </c>
      <c r="E475" s="19" t="s">
        <v>807</v>
      </c>
      <c r="F475" s="22">
        <v>819.22118</v>
      </c>
      <c r="G475" s="22">
        <v>257.64082000000002</v>
      </c>
      <c r="H475" s="22"/>
    </row>
    <row r="476" spans="1:8" ht="52.5" customHeight="1" x14ac:dyDescent="0.25">
      <c r="A476" s="18">
        <v>323</v>
      </c>
      <c r="B476" s="45" t="s">
        <v>808</v>
      </c>
      <c r="C476" s="46" t="s">
        <v>809</v>
      </c>
      <c r="D476" s="47" t="s">
        <v>808</v>
      </c>
      <c r="E476" s="19" t="s">
        <v>809</v>
      </c>
      <c r="F476" s="22">
        <v>1181.0437299999999</v>
      </c>
      <c r="G476" s="22"/>
      <c r="H476" s="22"/>
    </row>
    <row r="477" spans="1:8" ht="52.5" customHeight="1" x14ac:dyDescent="0.25">
      <c r="A477" s="18">
        <v>324</v>
      </c>
      <c r="B477" s="45" t="s">
        <v>810</v>
      </c>
      <c r="C477" s="46" t="s">
        <v>811</v>
      </c>
      <c r="D477" s="47" t="s">
        <v>810</v>
      </c>
      <c r="E477" s="19" t="s">
        <v>811</v>
      </c>
      <c r="F477" s="22">
        <v>103.188</v>
      </c>
      <c r="G477" s="22"/>
      <c r="H477" s="22"/>
    </row>
    <row r="478" spans="1:8" ht="52.5" customHeight="1" x14ac:dyDescent="0.25">
      <c r="A478" s="18">
        <v>325</v>
      </c>
      <c r="B478" s="45" t="s">
        <v>812</v>
      </c>
      <c r="C478" s="46" t="s">
        <v>813</v>
      </c>
      <c r="D478" s="47" t="s">
        <v>812</v>
      </c>
      <c r="E478" s="19" t="s">
        <v>813</v>
      </c>
      <c r="F478" s="22">
        <v>443.6</v>
      </c>
      <c r="G478" s="22">
        <v>454.66616999999997</v>
      </c>
      <c r="H478" s="22"/>
    </row>
    <row r="479" spans="1:8" ht="52.5" customHeight="1" x14ac:dyDescent="0.25">
      <c r="A479" s="18">
        <v>326</v>
      </c>
      <c r="B479" s="45" t="s">
        <v>814</v>
      </c>
      <c r="C479" s="46" t="s">
        <v>815</v>
      </c>
      <c r="D479" s="47" t="s">
        <v>814</v>
      </c>
      <c r="E479" s="19" t="s">
        <v>815</v>
      </c>
      <c r="F479" s="22">
        <v>487.37599999999998</v>
      </c>
      <c r="G479" s="22"/>
      <c r="H479" s="22"/>
    </row>
    <row r="480" spans="1:8" ht="75" customHeight="1" x14ac:dyDescent="0.25">
      <c r="A480" s="18">
        <v>327</v>
      </c>
      <c r="B480" s="45" t="s">
        <v>279</v>
      </c>
      <c r="C480" s="46" t="s">
        <v>816</v>
      </c>
      <c r="D480" s="47" t="s">
        <v>279</v>
      </c>
      <c r="E480" s="19" t="s">
        <v>816</v>
      </c>
      <c r="F480" s="22">
        <v>1299.79522</v>
      </c>
      <c r="G480" s="22"/>
      <c r="H480" s="22"/>
    </row>
    <row r="481" spans="1:8" ht="52.5" customHeight="1" x14ac:dyDescent="0.25">
      <c r="A481" s="18">
        <v>328</v>
      </c>
      <c r="B481" s="45" t="s">
        <v>280</v>
      </c>
      <c r="C481" s="46" t="s">
        <v>817</v>
      </c>
      <c r="D481" s="47" t="s">
        <v>280</v>
      </c>
      <c r="E481" s="19" t="s">
        <v>817</v>
      </c>
      <c r="F481" s="22">
        <v>481.37253999999996</v>
      </c>
      <c r="G481" s="22">
        <v>759.06309999999996</v>
      </c>
      <c r="H481" s="22"/>
    </row>
    <row r="482" spans="1:8" ht="18" customHeight="1" x14ac:dyDescent="0.25">
      <c r="A482" s="53" t="s">
        <v>20</v>
      </c>
      <c r="B482" s="54"/>
      <c r="C482" s="54"/>
      <c r="D482" s="54"/>
      <c r="E482" s="55"/>
      <c r="F482" s="21">
        <f>SUM(F469:F481)</f>
        <v>6536.280960000001</v>
      </c>
      <c r="G482" s="21">
        <f t="shared" ref="G482" si="67">SUM(G469:G481)</f>
        <v>11093.572630000001</v>
      </c>
      <c r="H482" s="21"/>
    </row>
    <row r="483" spans="1:8" x14ac:dyDescent="0.25">
      <c r="A483" s="60" t="s">
        <v>281</v>
      </c>
      <c r="B483" s="60"/>
      <c r="C483" s="60"/>
      <c r="D483" s="60"/>
      <c r="E483" s="60"/>
      <c r="F483" s="21">
        <f>F482+F467</f>
        <v>21159.586640000001</v>
      </c>
      <c r="G483" s="21">
        <f t="shared" ref="G483:H483" si="68">G482+G467</f>
        <v>23985.762350000001</v>
      </c>
      <c r="H483" s="21">
        <f t="shared" si="68"/>
        <v>9215.2160000000003</v>
      </c>
    </row>
    <row r="484" spans="1:8" s="37" customFormat="1" ht="21" customHeight="1" x14ac:dyDescent="0.25">
      <c r="A484" s="48" t="s">
        <v>282</v>
      </c>
      <c r="B484" s="49"/>
      <c r="C484" s="49"/>
      <c r="D484" s="49"/>
      <c r="E484" s="49"/>
      <c r="F484" s="49"/>
      <c r="G484" s="49"/>
      <c r="H484" s="49"/>
    </row>
    <row r="485" spans="1:8" ht="20.25" customHeight="1" x14ac:dyDescent="0.25">
      <c r="A485" s="48" t="s">
        <v>6</v>
      </c>
      <c r="B485" s="49"/>
      <c r="C485" s="49"/>
      <c r="D485" s="49"/>
      <c r="E485" s="49"/>
      <c r="F485" s="49"/>
      <c r="G485" s="49"/>
      <c r="H485" s="49"/>
    </row>
    <row r="486" spans="1:8" ht="169.5" customHeight="1" x14ac:dyDescent="0.25">
      <c r="A486" s="18">
        <v>329</v>
      </c>
      <c r="B486" s="57" t="s">
        <v>283</v>
      </c>
      <c r="C486" s="58" t="s">
        <v>284</v>
      </c>
      <c r="D486" s="59" t="s">
        <v>283</v>
      </c>
      <c r="E486" s="19" t="s">
        <v>284</v>
      </c>
      <c r="F486" s="22">
        <v>1372.8</v>
      </c>
      <c r="G486" s="22">
        <v>192</v>
      </c>
      <c r="H486" s="22"/>
    </row>
    <row r="487" spans="1:8" ht="18" customHeight="1" x14ac:dyDescent="0.25">
      <c r="A487" s="53" t="s">
        <v>19</v>
      </c>
      <c r="B487" s="54"/>
      <c r="C487" s="54"/>
      <c r="D487" s="54"/>
      <c r="E487" s="55"/>
      <c r="F487" s="21">
        <f>F486</f>
        <v>1372.8</v>
      </c>
      <c r="G487" s="21">
        <f t="shared" ref="G487:H487" si="69">G486</f>
        <v>192</v>
      </c>
      <c r="H487" s="21">
        <f t="shared" si="69"/>
        <v>0</v>
      </c>
    </row>
    <row r="488" spans="1:8" ht="20.25" customHeight="1" x14ac:dyDescent="0.25">
      <c r="A488" s="48" t="s">
        <v>18</v>
      </c>
      <c r="B488" s="49"/>
      <c r="C488" s="49"/>
      <c r="D488" s="49"/>
      <c r="E488" s="49"/>
      <c r="F488" s="49"/>
      <c r="G488" s="49"/>
      <c r="H488" s="49"/>
    </row>
    <row r="489" spans="1:8" ht="52.5" customHeight="1" x14ac:dyDescent="0.25">
      <c r="A489" s="18">
        <v>330</v>
      </c>
      <c r="B489" s="45" t="s">
        <v>285</v>
      </c>
      <c r="C489" s="46" t="s">
        <v>818</v>
      </c>
      <c r="D489" s="47" t="s">
        <v>285</v>
      </c>
      <c r="E489" s="19" t="s">
        <v>818</v>
      </c>
      <c r="F489" s="22"/>
      <c r="G489" s="22">
        <v>2092.77187</v>
      </c>
      <c r="H489" s="22"/>
    </row>
    <row r="490" spans="1:8" ht="52.5" customHeight="1" x14ac:dyDescent="0.25">
      <c r="A490" s="18">
        <v>331</v>
      </c>
      <c r="B490" s="45" t="s">
        <v>286</v>
      </c>
      <c r="C490" s="46" t="s">
        <v>819</v>
      </c>
      <c r="D490" s="47" t="s">
        <v>286</v>
      </c>
      <c r="E490" s="19" t="s">
        <v>819</v>
      </c>
      <c r="F490" s="22">
        <v>2000</v>
      </c>
      <c r="G490" s="22">
        <v>3102.3411499999997</v>
      </c>
      <c r="H490" s="22"/>
    </row>
    <row r="491" spans="1:8" ht="52.5" customHeight="1" x14ac:dyDescent="0.25">
      <c r="A491" s="18">
        <v>332</v>
      </c>
      <c r="B491" s="45" t="s">
        <v>287</v>
      </c>
      <c r="C491" s="46" t="s">
        <v>820</v>
      </c>
      <c r="D491" s="47" t="s">
        <v>287</v>
      </c>
      <c r="E491" s="19" t="s">
        <v>820</v>
      </c>
      <c r="F491" s="22">
        <v>1394.25278</v>
      </c>
      <c r="G491" s="22">
        <v>3106.86942</v>
      </c>
      <c r="H491" s="22"/>
    </row>
    <row r="492" spans="1:8" ht="52.5" customHeight="1" x14ac:dyDescent="0.25">
      <c r="A492" s="18">
        <v>333</v>
      </c>
      <c r="B492" s="45" t="s">
        <v>288</v>
      </c>
      <c r="C492" s="46" t="s">
        <v>821</v>
      </c>
      <c r="D492" s="47" t="s">
        <v>288</v>
      </c>
      <c r="E492" s="19" t="s">
        <v>821</v>
      </c>
      <c r="F492" s="22">
        <v>763.71235999999999</v>
      </c>
      <c r="G492" s="22"/>
      <c r="H492" s="22"/>
    </row>
    <row r="493" spans="1:8" ht="52.5" customHeight="1" x14ac:dyDescent="0.25">
      <c r="A493" s="18">
        <v>334</v>
      </c>
      <c r="B493" s="45" t="s">
        <v>289</v>
      </c>
      <c r="C493" s="46" t="s">
        <v>822</v>
      </c>
      <c r="D493" s="47" t="s">
        <v>289</v>
      </c>
      <c r="E493" s="19" t="s">
        <v>822</v>
      </c>
      <c r="F493" s="22">
        <v>647.39409000000001</v>
      </c>
      <c r="G493" s="22">
        <v>1222.6691899999998</v>
      </c>
      <c r="H493" s="22"/>
    </row>
    <row r="494" spans="1:8" ht="52.5" customHeight="1" x14ac:dyDescent="0.25">
      <c r="A494" s="18">
        <v>335</v>
      </c>
      <c r="B494" s="45" t="s">
        <v>823</v>
      </c>
      <c r="C494" s="46" t="s">
        <v>824</v>
      </c>
      <c r="D494" s="47" t="s">
        <v>823</v>
      </c>
      <c r="E494" s="19" t="s">
        <v>824</v>
      </c>
      <c r="F494" s="22">
        <v>257.11187000000001</v>
      </c>
      <c r="G494" s="22"/>
      <c r="H494" s="22"/>
    </row>
    <row r="495" spans="1:8" ht="52.5" customHeight="1" x14ac:dyDescent="0.25">
      <c r="A495" s="18">
        <v>336</v>
      </c>
      <c r="B495" s="45" t="s">
        <v>825</v>
      </c>
      <c r="C495" s="46" t="s">
        <v>826</v>
      </c>
      <c r="D495" s="47" t="s">
        <v>825</v>
      </c>
      <c r="E495" s="19" t="s">
        <v>826</v>
      </c>
      <c r="F495" s="22"/>
      <c r="G495" s="22">
        <v>145.19999999999999</v>
      </c>
      <c r="H495" s="22"/>
    </row>
    <row r="496" spans="1:8" ht="52.5" customHeight="1" x14ac:dyDescent="0.25">
      <c r="A496" s="18">
        <v>337</v>
      </c>
      <c r="B496" s="45" t="s">
        <v>827</v>
      </c>
      <c r="C496" s="46" t="s">
        <v>828</v>
      </c>
      <c r="D496" s="47" t="s">
        <v>827</v>
      </c>
      <c r="E496" s="19" t="s">
        <v>828</v>
      </c>
      <c r="F496" s="22"/>
      <c r="G496" s="22">
        <v>104.9</v>
      </c>
      <c r="H496" s="22"/>
    </row>
    <row r="497" spans="1:8" ht="52.5" customHeight="1" x14ac:dyDescent="0.25">
      <c r="A497" s="18">
        <v>338</v>
      </c>
      <c r="B497" s="45" t="s">
        <v>829</v>
      </c>
      <c r="C497" s="46" t="s">
        <v>830</v>
      </c>
      <c r="D497" s="47" t="s">
        <v>829</v>
      </c>
      <c r="E497" s="19" t="s">
        <v>830</v>
      </c>
      <c r="F497" s="22">
        <v>256.8</v>
      </c>
      <c r="G497" s="22"/>
      <c r="H497" s="22"/>
    </row>
    <row r="498" spans="1:8" ht="52.5" customHeight="1" x14ac:dyDescent="0.25">
      <c r="A498" s="18">
        <v>339</v>
      </c>
      <c r="B498" s="45" t="s">
        <v>290</v>
      </c>
      <c r="C498" s="46" t="s">
        <v>831</v>
      </c>
      <c r="D498" s="47" t="s">
        <v>290</v>
      </c>
      <c r="E498" s="19" t="s">
        <v>831</v>
      </c>
      <c r="F498" s="22">
        <v>805.56752000000006</v>
      </c>
      <c r="G498" s="22">
        <v>797.74991</v>
      </c>
      <c r="H498" s="22"/>
    </row>
    <row r="499" spans="1:8" ht="52.5" customHeight="1" x14ac:dyDescent="0.25">
      <c r="A499" s="18">
        <v>340</v>
      </c>
      <c r="B499" s="45" t="s">
        <v>291</v>
      </c>
      <c r="C499" s="46" t="s">
        <v>832</v>
      </c>
      <c r="D499" s="47" t="s">
        <v>291</v>
      </c>
      <c r="E499" s="19" t="s">
        <v>832</v>
      </c>
      <c r="F499" s="22">
        <v>115.24</v>
      </c>
      <c r="G499" s="22">
        <v>1917.5991200000001</v>
      </c>
      <c r="H499" s="22"/>
    </row>
    <row r="500" spans="1:8" ht="52.5" customHeight="1" x14ac:dyDescent="0.25">
      <c r="A500" s="18">
        <v>341</v>
      </c>
      <c r="B500" s="45" t="s">
        <v>292</v>
      </c>
      <c r="C500" s="46" t="s">
        <v>833</v>
      </c>
      <c r="D500" s="47" t="s">
        <v>292</v>
      </c>
      <c r="E500" s="19" t="s">
        <v>833</v>
      </c>
      <c r="F500" s="22"/>
      <c r="G500" s="22">
        <v>689.6486799999999</v>
      </c>
      <c r="H500" s="22"/>
    </row>
    <row r="501" spans="1:8" ht="52.5" customHeight="1" x14ac:dyDescent="0.25">
      <c r="A501" s="18">
        <v>342</v>
      </c>
      <c r="B501" s="45" t="s">
        <v>293</v>
      </c>
      <c r="C501" s="46" t="s">
        <v>834</v>
      </c>
      <c r="D501" s="47" t="s">
        <v>293</v>
      </c>
      <c r="E501" s="19" t="s">
        <v>834</v>
      </c>
      <c r="F501" s="22"/>
      <c r="G501" s="22">
        <v>3794.0126500000006</v>
      </c>
      <c r="H501" s="22"/>
    </row>
    <row r="502" spans="1:8" ht="52.5" customHeight="1" x14ac:dyDescent="0.25">
      <c r="A502" s="18">
        <v>343</v>
      </c>
      <c r="B502" s="45" t="s">
        <v>294</v>
      </c>
      <c r="C502" s="46" t="s">
        <v>835</v>
      </c>
      <c r="D502" s="47" t="s">
        <v>294</v>
      </c>
      <c r="E502" s="19" t="s">
        <v>835</v>
      </c>
      <c r="F502" s="22">
        <v>1284.9911999999999</v>
      </c>
      <c r="G502" s="22">
        <v>869.81580000000008</v>
      </c>
      <c r="H502" s="22"/>
    </row>
    <row r="503" spans="1:8" ht="52.5" customHeight="1" x14ac:dyDescent="0.25">
      <c r="A503" s="18">
        <v>344</v>
      </c>
      <c r="B503" s="45" t="s">
        <v>836</v>
      </c>
      <c r="C503" s="46" t="s">
        <v>837</v>
      </c>
      <c r="D503" s="47" t="s">
        <v>836</v>
      </c>
      <c r="E503" s="19" t="s">
        <v>837</v>
      </c>
      <c r="F503" s="22"/>
      <c r="G503" s="22">
        <v>999.44848000000002</v>
      </c>
      <c r="H503" s="22"/>
    </row>
    <row r="504" spans="1:8" ht="52.5" customHeight="1" x14ac:dyDescent="0.25">
      <c r="A504" s="18">
        <v>345</v>
      </c>
      <c r="B504" s="45" t="s">
        <v>838</v>
      </c>
      <c r="C504" s="46" t="s">
        <v>839</v>
      </c>
      <c r="D504" s="47" t="s">
        <v>838</v>
      </c>
      <c r="E504" s="19" t="s">
        <v>839</v>
      </c>
      <c r="F504" s="22">
        <v>239.74</v>
      </c>
      <c r="G504" s="22"/>
      <c r="H504" s="22"/>
    </row>
    <row r="505" spans="1:8" ht="52.5" customHeight="1" x14ac:dyDescent="0.25">
      <c r="A505" s="18">
        <v>346</v>
      </c>
      <c r="B505" s="45" t="s">
        <v>295</v>
      </c>
      <c r="C505" s="46" t="s">
        <v>840</v>
      </c>
      <c r="D505" s="47" t="s">
        <v>295</v>
      </c>
      <c r="E505" s="19" t="s">
        <v>840</v>
      </c>
      <c r="F505" s="22">
        <v>1176.29738</v>
      </c>
      <c r="G505" s="22"/>
      <c r="H505" s="22"/>
    </row>
    <row r="506" spans="1:8" ht="52.5" customHeight="1" x14ac:dyDescent="0.25">
      <c r="A506" s="18">
        <v>347</v>
      </c>
      <c r="B506" s="45" t="s">
        <v>296</v>
      </c>
      <c r="C506" s="46" t="s">
        <v>841</v>
      </c>
      <c r="D506" s="47" t="s">
        <v>296</v>
      </c>
      <c r="E506" s="19" t="s">
        <v>841</v>
      </c>
      <c r="F506" s="22">
        <v>3770.2179999999998</v>
      </c>
      <c r="G506" s="22">
        <v>15.904809999999999</v>
      </c>
      <c r="H506" s="22"/>
    </row>
    <row r="507" spans="1:8" ht="52.5" customHeight="1" x14ac:dyDescent="0.25">
      <c r="A507" s="18">
        <v>348</v>
      </c>
      <c r="B507" s="45" t="s">
        <v>297</v>
      </c>
      <c r="C507" s="46" t="s">
        <v>842</v>
      </c>
      <c r="D507" s="47" t="s">
        <v>297</v>
      </c>
      <c r="E507" s="19" t="s">
        <v>842</v>
      </c>
      <c r="F507" s="22"/>
      <c r="G507" s="22">
        <v>832.26028000000008</v>
      </c>
      <c r="H507" s="22"/>
    </row>
    <row r="508" spans="1:8" ht="75" customHeight="1" x14ac:dyDescent="0.25">
      <c r="A508" s="18">
        <v>349</v>
      </c>
      <c r="B508" s="45" t="s">
        <v>843</v>
      </c>
      <c r="C508" s="46" t="s">
        <v>844</v>
      </c>
      <c r="D508" s="47" t="s">
        <v>843</v>
      </c>
      <c r="E508" s="19" t="s">
        <v>844</v>
      </c>
      <c r="F508" s="22">
        <v>1081.4296200000001</v>
      </c>
      <c r="G508" s="22"/>
      <c r="H508" s="22"/>
    </row>
    <row r="509" spans="1:8" ht="69.75" customHeight="1" x14ac:dyDescent="0.25">
      <c r="A509" s="18">
        <v>350</v>
      </c>
      <c r="B509" s="45" t="s">
        <v>298</v>
      </c>
      <c r="C509" s="46" t="s">
        <v>845</v>
      </c>
      <c r="D509" s="47" t="s">
        <v>298</v>
      </c>
      <c r="E509" s="19" t="s">
        <v>845</v>
      </c>
      <c r="F509" s="22"/>
      <c r="G509" s="22">
        <v>1116.47541</v>
      </c>
      <c r="H509" s="22"/>
    </row>
    <row r="510" spans="1:8" ht="52.5" customHeight="1" x14ac:dyDescent="0.25">
      <c r="A510" s="18">
        <v>351</v>
      </c>
      <c r="B510" s="45" t="s">
        <v>846</v>
      </c>
      <c r="C510" s="46" t="s">
        <v>847</v>
      </c>
      <c r="D510" s="47" t="s">
        <v>846</v>
      </c>
      <c r="E510" s="19" t="s">
        <v>847</v>
      </c>
      <c r="F510" s="22">
        <v>552.52599999999995</v>
      </c>
      <c r="G510" s="22"/>
      <c r="H510" s="22"/>
    </row>
    <row r="511" spans="1:8" ht="66" customHeight="1" x14ac:dyDescent="0.25">
      <c r="A511" s="18">
        <v>352</v>
      </c>
      <c r="B511" s="45" t="s">
        <v>848</v>
      </c>
      <c r="C511" s="46" t="s">
        <v>818</v>
      </c>
      <c r="D511" s="47" t="s">
        <v>848</v>
      </c>
      <c r="E511" s="19" t="s">
        <v>818</v>
      </c>
      <c r="F511" s="22">
        <v>430.21814000000001</v>
      </c>
      <c r="G511" s="22">
        <v>106.98200999999999</v>
      </c>
      <c r="H511" s="22"/>
    </row>
    <row r="512" spans="1:8" ht="18" customHeight="1" x14ac:dyDescent="0.25">
      <c r="A512" s="53" t="s">
        <v>20</v>
      </c>
      <c r="B512" s="54"/>
      <c r="C512" s="54"/>
      <c r="D512" s="54"/>
      <c r="E512" s="55"/>
      <c r="F512" s="21">
        <f>SUM(F489:F511)</f>
        <v>14775.498960000001</v>
      </c>
      <c r="G512" s="21">
        <f t="shared" ref="G512" si="70">SUM(G489:G511)</f>
        <v>20914.64878</v>
      </c>
      <c r="H512" s="21"/>
    </row>
    <row r="513" spans="1:8" x14ac:dyDescent="0.25">
      <c r="A513" s="60" t="s">
        <v>299</v>
      </c>
      <c r="B513" s="60"/>
      <c r="C513" s="60"/>
      <c r="D513" s="60"/>
      <c r="E513" s="60"/>
      <c r="F513" s="21">
        <f>F512+F487</f>
        <v>16148.29896</v>
      </c>
      <c r="G513" s="21">
        <f>G512+G487</f>
        <v>21106.64878</v>
      </c>
      <c r="H513" s="21"/>
    </row>
    <row r="514" spans="1:8" s="37" customFormat="1" ht="21" customHeight="1" x14ac:dyDescent="0.25">
      <c r="A514" s="48" t="s">
        <v>300</v>
      </c>
      <c r="B514" s="49"/>
      <c r="C514" s="49"/>
      <c r="D514" s="49"/>
      <c r="E514" s="49"/>
      <c r="F514" s="49"/>
      <c r="G514" s="49"/>
      <c r="H514" s="49"/>
    </row>
    <row r="515" spans="1:8" ht="20.25" customHeight="1" x14ac:dyDescent="0.25">
      <c r="A515" s="48" t="s">
        <v>6</v>
      </c>
      <c r="B515" s="49"/>
      <c r="C515" s="49"/>
      <c r="D515" s="49"/>
      <c r="E515" s="49"/>
      <c r="F515" s="49"/>
      <c r="G515" s="49"/>
      <c r="H515" s="49"/>
    </row>
    <row r="516" spans="1:8" ht="41.25" customHeight="1" x14ac:dyDescent="0.25">
      <c r="A516" s="18">
        <v>353</v>
      </c>
      <c r="B516" s="57" t="s">
        <v>849</v>
      </c>
      <c r="C516" s="58" t="s">
        <v>310</v>
      </c>
      <c r="D516" s="59" t="s">
        <v>849</v>
      </c>
      <c r="E516" s="19" t="s">
        <v>310</v>
      </c>
      <c r="F516" s="22"/>
      <c r="G516" s="22"/>
      <c r="H516" s="22">
        <v>6750</v>
      </c>
    </row>
    <row r="517" spans="1:8" ht="18" customHeight="1" x14ac:dyDescent="0.25">
      <c r="A517" s="53" t="s">
        <v>19</v>
      </c>
      <c r="B517" s="54"/>
      <c r="C517" s="54"/>
      <c r="D517" s="54"/>
      <c r="E517" s="55"/>
      <c r="F517" s="21"/>
      <c r="G517" s="21"/>
      <c r="H517" s="21">
        <f t="shared" ref="H517" si="71">H516</f>
        <v>6750</v>
      </c>
    </row>
    <row r="518" spans="1:8" ht="20.25" customHeight="1" x14ac:dyDescent="0.25">
      <c r="A518" s="48" t="s">
        <v>18</v>
      </c>
      <c r="B518" s="49"/>
      <c r="C518" s="49"/>
      <c r="D518" s="49"/>
      <c r="E518" s="49"/>
      <c r="F518" s="49"/>
      <c r="G518" s="49"/>
      <c r="H518" s="49"/>
    </row>
    <row r="519" spans="1:8" ht="52.5" customHeight="1" x14ac:dyDescent="0.25">
      <c r="A519" s="18">
        <v>354</v>
      </c>
      <c r="B519" s="45" t="s">
        <v>301</v>
      </c>
      <c r="C519" s="46" t="s">
        <v>850</v>
      </c>
      <c r="D519" s="47" t="s">
        <v>301</v>
      </c>
      <c r="E519" s="19" t="s">
        <v>850</v>
      </c>
      <c r="F519" s="22">
        <v>2570.4355699999996</v>
      </c>
      <c r="G519" s="22">
        <v>2962.1211499999999</v>
      </c>
      <c r="H519" s="22"/>
    </row>
    <row r="520" spans="1:8" ht="52.5" customHeight="1" x14ac:dyDescent="0.25">
      <c r="A520" s="18">
        <v>355</v>
      </c>
      <c r="B520" s="45" t="s">
        <v>302</v>
      </c>
      <c r="C520" s="46" t="s">
        <v>851</v>
      </c>
      <c r="D520" s="47" t="s">
        <v>302</v>
      </c>
      <c r="E520" s="19" t="s">
        <v>851</v>
      </c>
      <c r="F520" s="22">
        <v>566.25979000000007</v>
      </c>
      <c r="G520" s="22"/>
      <c r="H520" s="22"/>
    </row>
    <row r="521" spans="1:8" ht="52.5" customHeight="1" x14ac:dyDescent="0.25">
      <c r="A521" s="18">
        <v>356</v>
      </c>
      <c r="B521" s="45" t="s">
        <v>303</v>
      </c>
      <c r="C521" s="46" t="s">
        <v>852</v>
      </c>
      <c r="D521" s="47" t="s">
        <v>303</v>
      </c>
      <c r="E521" s="19" t="s">
        <v>852</v>
      </c>
      <c r="F521" s="22">
        <v>2322.2880299999997</v>
      </c>
      <c r="G521" s="22"/>
      <c r="H521" s="22"/>
    </row>
    <row r="522" spans="1:8" ht="52.5" customHeight="1" x14ac:dyDescent="0.25">
      <c r="A522" s="18">
        <v>357</v>
      </c>
      <c r="B522" s="45" t="s">
        <v>304</v>
      </c>
      <c r="C522" s="46" t="s">
        <v>853</v>
      </c>
      <c r="D522" s="47" t="s">
        <v>304</v>
      </c>
      <c r="E522" s="19" t="s">
        <v>853</v>
      </c>
      <c r="F522" s="22">
        <v>1095.944</v>
      </c>
      <c r="G522" s="22">
        <v>4516.8990000000003</v>
      </c>
      <c r="H522" s="22"/>
    </row>
    <row r="523" spans="1:8" ht="52.5" customHeight="1" x14ac:dyDescent="0.25">
      <c r="A523" s="18">
        <v>358</v>
      </c>
      <c r="B523" s="45" t="s">
        <v>305</v>
      </c>
      <c r="C523" s="46" t="s">
        <v>854</v>
      </c>
      <c r="D523" s="47" t="s">
        <v>305</v>
      </c>
      <c r="E523" s="19" t="s">
        <v>854</v>
      </c>
      <c r="F523" s="22"/>
      <c r="G523" s="22">
        <v>7665.6570000000002</v>
      </c>
      <c r="H523" s="22"/>
    </row>
    <row r="524" spans="1:8" ht="61.5" customHeight="1" x14ac:dyDescent="0.25">
      <c r="A524" s="18">
        <v>359</v>
      </c>
      <c r="B524" s="45" t="s">
        <v>306</v>
      </c>
      <c r="C524" s="46" t="s">
        <v>855</v>
      </c>
      <c r="D524" s="47" t="s">
        <v>306</v>
      </c>
      <c r="E524" s="19" t="s">
        <v>855</v>
      </c>
      <c r="F524" s="22"/>
      <c r="G524" s="22">
        <v>1744.78287</v>
      </c>
      <c r="H524" s="22"/>
    </row>
    <row r="525" spans="1:8" ht="52.5" customHeight="1" x14ac:dyDescent="0.25">
      <c r="A525" s="18">
        <v>360</v>
      </c>
      <c r="B525" s="45" t="s">
        <v>307</v>
      </c>
      <c r="C525" s="46" t="s">
        <v>856</v>
      </c>
      <c r="D525" s="47" t="s">
        <v>307</v>
      </c>
      <c r="E525" s="19" t="s">
        <v>856</v>
      </c>
      <c r="F525" s="22">
        <v>155.94085000000001</v>
      </c>
      <c r="G525" s="22">
        <v>1067.7677800000001</v>
      </c>
      <c r="H525" s="22"/>
    </row>
    <row r="526" spans="1:8" ht="54.75" customHeight="1" x14ac:dyDescent="0.25">
      <c r="A526" s="18">
        <v>361</v>
      </c>
      <c r="B526" s="45" t="s">
        <v>308</v>
      </c>
      <c r="C526" s="46" t="s">
        <v>857</v>
      </c>
      <c r="D526" s="47" t="s">
        <v>308</v>
      </c>
      <c r="E526" s="19" t="s">
        <v>857</v>
      </c>
      <c r="F526" s="22">
        <v>4256.4917599999999</v>
      </c>
      <c r="G526" s="22">
        <v>1229.4051000000002</v>
      </c>
      <c r="H526" s="22"/>
    </row>
    <row r="527" spans="1:8" ht="52.5" customHeight="1" x14ac:dyDescent="0.25">
      <c r="A527" s="18">
        <v>362</v>
      </c>
      <c r="B527" s="45" t="s">
        <v>309</v>
      </c>
      <c r="C527" s="46" t="s">
        <v>858</v>
      </c>
      <c r="D527" s="47" t="s">
        <v>309</v>
      </c>
      <c r="E527" s="19" t="s">
        <v>858</v>
      </c>
      <c r="F527" s="22">
        <v>2505.2617999999998</v>
      </c>
      <c r="G527" s="22">
        <v>2812.1734200000001</v>
      </c>
      <c r="H527" s="22"/>
    </row>
    <row r="528" spans="1:8" ht="18" customHeight="1" x14ac:dyDescent="0.25">
      <c r="A528" s="53" t="s">
        <v>20</v>
      </c>
      <c r="B528" s="54"/>
      <c r="C528" s="54"/>
      <c r="D528" s="54"/>
      <c r="E528" s="55"/>
      <c r="F528" s="21">
        <f>SUM(F519:F527)</f>
        <v>13472.621799999999</v>
      </c>
      <c r="G528" s="21">
        <f t="shared" ref="G528:H528" si="72">SUM(G519:G527)</f>
        <v>21998.80632</v>
      </c>
      <c r="H528" s="21">
        <f t="shared" si="72"/>
        <v>0</v>
      </c>
    </row>
    <row r="529" spans="1:8" x14ac:dyDescent="0.25">
      <c r="A529" s="60" t="s">
        <v>311</v>
      </c>
      <c r="B529" s="60"/>
      <c r="C529" s="60"/>
      <c r="D529" s="60"/>
      <c r="E529" s="60"/>
      <c r="F529" s="21">
        <f>F528+F517</f>
        <v>13472.621799999999</v>
      </c>
      <c r="G529" s="21">
        <f t="shared" ref="G529:H529" si="73">G528+G517</f>
        <v>21998.80632</v>
      </c>
      <c r="H529" s="21">
        <f t="shared" si="73"/>
        <v>6750</v>
      </c>
    </row>
    <row r="530" spans="1:8" s="37" customFormat="1" ht="21" customHeight="1" x14ac:dyDescent="0.25">
      <c r="A530" s="48" t="s">
        <v>312</v>
      </c>
      <c r="B530" s="49"/>
      <c r="C530" s="49"/>
      <c r="D530" s="49"/>
      <c r="E530" s="49"/>
      <c r="F530" s="49"/>
      <c r="G530" s="49"/>
      <c r="H530" s="49"/>
    </row>
    <row r="531" spans="1:8" ht="20.25" customHeight="1" x14ac:dyDescent="0.25">
      <c r="A531" s="48" t="s">
        <v>6</v>
      </c>
      <c r="B531" s="49"/>
      <c r="C531" s="49"/>
      <c r="D531" s="49"/>
      <c r="E531" s="49"/>
      <c r="F531" s="49"/>
      <c r="G531" s="49"/>
      <c r="H531" s="49"/>
    </row>
    <row r="532" spans="1:8" ht="211.5" customHeight="1" x14ac:dyDescent="0.25">
      <c r="A532" s="2">
        <v>363</v>
      </c>
      <c r="B532" s="50" t="s">
        <v>313</v>
      </c>
      <c r="C532" s="51" t="s">
        <v>314</v>
      </c>
      <c r="D532" s="52" t="s">
        <v>313</v>
      </c>
      <c r="E532" s="3" t="s">
        <v>314</v>
      </c>
      <c r="F532" s="4">
        <v>510.6</v>
      </c>
      <c r="G532" s="4"/>
      <c r="H532" s="4">
        <v>44489.4</v>
      </c>
    </row>
    <row r="533" spans="1:8" ht="49.5" customHeight="1" x14ac:dyDescent="0.25">
      <c r="A533" s="18">
        <v>364</v>
      </c>
      <c r="B533" s="57" t="s">
        <v>859</v>
      </c>
      <c r="C533" s="58" t="s">
        <v>320</v>
      </c>
      <c r="D533" s="59" t="s">
        <v>859</v>
      </c>
      <c r="E533" s="19" t="s">
        <v>320</v>
      </c>
      <c r="F533" s="22"/>
      <c r="G533" s="22"/>
      <c r="H533" s="22">
        <v>9000</v>
      </c>
    </row>
    <row r="534" spans="1:8" ht="18" customHeight="1" x14ac:dyDescent="0.25">
      <c r="A534" s="53" t="s">
        <v>19</v>
      </c>
      <c r="B534" s="54"/>
      <c r="C534" s="54"/>
      <c r="D534" s="54"/>
      <c r="E534" s="55"/>
      <c r="F534" s="21">
        <f>F533+F532</f>
        <v>510.6</v>
      </c>
      <c r="G534" s="21"/>
      <c r="H534" s="21">
        <f t="shared" ref="H534" si="74">H533+H532</f>
        <v>53489.4</v>
      </c>
    </row>
    <row r="535" spans="1:8" ht="20.25" customHeight="1" x14ac:dyDescent="0.25">
      <c r="A535" s="48" t="s">
        <v>18</v>
      </c>
      <c r="B535" s="49"/>
      <c r="C535" s="49"/>
      <c r="D535" s="49"/>
      <c r="E535" s="49"/>
      <c r="F535" s="49"/>
      <c r="G535" s="49"/>
      <c r="H535" s="49"/>
    </row>
    <row r="536" spans="1:8" ht="67.5" customHeight="1" x14ac:dyDescent="0.25">
      <c r="A536" s="18">
        <v>365</v>
      </c>
      <c r="B536" s="45" t="s">
        <v>315</v>
      </c>
      <c r="C536" s="46" t="s">
        <v>860</v>
      </c>
      <c r="D536" s="47" t="s">
        <v>315</v>
      </c>
      <c r="E536" s="19" t="s">
        <v>860</v>
      </c>
      <c r="F536" s="22"/>
      <c r="G536" s="22">
        <v>2343.8887200000004</v>
      </c>
      <c r="H536" s="22"/>
    </row>
    <row r="537" spans="1:8" ht="52.5" customHeight="1" x14ac:dyDescent="0.25">
      <c r="A537" s="18">
        <v>366</v>
      </c>
      <c r="B537" s="45" t="s">
        <v>316</v>
      </c>
      <c r="C537" s="46" t="s">
        <v>861</v>
      </c>
      <c r="D537" s="47" t="s">
        <v>316</v>
      </c>
      <c r="E537" s="19" t="s">
        <v>861</v>
      </c>
      <c r="F537" s="22"/>
      <c r="G537" s="22">
        <v>2192.6930899999998</v>
      </c>
      <c r="H537" s="22"/>
    </row>
    <row r="538" spans="1:8" ht="52.5" customHeight="1" x14ac:dyDescent="0.25">
      <c r="A538" s="18">
        <v>367</v>
      </c>
      <c r="B538" s="45" t="s">
        <v>317</v>
      </c>
      <c r="C538" s="46" t="s">
        <v>862</v>
      </c>
      <c r="D538" s="47" t="s">
        <v>317</v>
      </c>
      <c r="E538" s="19" t="s">
        <v>862</v>
      </c>
      <c r="F538" s="22"/>
      <c r="G538" s="22">
        <v>0</v>
      </c>
      <c r="H538" s="22"/>
    </row>
    <row r="539" spans="1:8" ht="52.5" customHeight="1" x14ac:dyDescent="0.25">
      <c r="A539" s="18">
        <v>368</v>
      </c>
      <c r="B539" s="45" t="s">
        <v>863</v>
      </c>
      <c r="C539" s="46" t="s">
        <v>864</v>
      </c>
      <c r="D539" s="47" t="s">
        <v>863</v>
      </c>
      <c r="E539" s="19" t="s">
        <v>864</v>
      </c>
      <c r="F539" s="22"/>
      <c r="G539" s="22">
        <v>767.64415999999994</v>
      </c>
      <c r="H539" s="22"/>
    </row>
    <row r="540" spans="1:8" ht="52.5" customHeight="1" x14ac:dyDescent="0.25">
      <c r="A540" s="18">
        <v>369</v>
      </c>
      <c r="B540" s="45" t="s">
        <v>865</v>
      </c>
      <c r="C540" s="46" t="s">
        <v>866</v>
      </c>
      <c r="D540" s="47" t="s">
        <v>865</v>
      </c>
      <c r="E540" s="19" t="s">
        <v>866</v>
      </c>
      <c r="F540" s="22"/>
      <c r="G540" s="22">
        <v>109.47922</v>
      </c>
      <c r="H540" s="22"/>
    </row>
    <row r="541" spans="1:8" ht="52.5" customHeight="1" x14ac:dyDescent="0.25">
      <c r="A541" s="18">
        <v>370</v>
      </c>
      <c r="B541" s="45" t="s">
        <v>867</v>
      </c>
      <c r="C541" s="46" t="s">
        <v>868</v>
      </c>
      <c r="D541" s="47" t="s">
        <v>867</v>
      </c>
      <c r="E541" s="19" t="s">
        <v>868</v>
      </c>
      <c r="F541" s="22"/>
      <c r="G541" s="22"/>
      <c r="H541" s="22"/>
    </row>
    <row r="542" spans="1:8" ht="52.5" customHeight="1" x14ac:dyDescent="0.25">
      <c r="A542" s="18">
        <v>371</v>
      </c>
      <c r="B542" s="45" t="s">
        <v>318</v>
      </c>
      <c r="C542" s="46" t="s">
        <v>869</v>
      </c>
      <c r="D542" s="47" t="s">
        <v>318</v>
      </c>
      <c r="E542" s="19" t="s">
        <v>869</v>
      </c>
      <c r="F542" s="22">
        <v>1932.4839999999999</v>
      </c>
      <c r="G542" s="22"/>
      <c r="H542" s="22"/>
    </row>
    <row r="543" spans="1:8" ht="52.5" customHeight="1" x14ac:dyDescent="0.25">
      <c r="A543" s="18">
        <v>372</v>
      </c>
      <c r="B543" s="45" t="s">
        <v>319</v>
      </c>
      <c r="C543" s="46" t="s">
        <v>870</v>
      </c>
      <c r="D543" s="47" t="s">
        <v>319</v>
      </c>
      <c r="E543" s="19" t="s">
        <v>870</v>
      </c>
      <c r="F543" s="22">
        <v>1499.6472099999999</v>
      </c>
      <c r="G543" s="22">
        <v>883.08566000000008</v>
      </c>
      <c r="H543" s="22"/>
    </row>
    <row r="544" spans="1:8" ht="52.5" customHeight="1" x14ac:dyDescent="0.25">
      <c r="A544" s="18">
        <v>373</v>
      </c>
      <c r="B544" s="45" t="s">
        <v>871</v>
      </c>
      <c r="C544" s="46" t="s">
        <v>872</v>
      </c>
      <c r="D544" s="47" t="s">
        <v>871</v>
      </c>
      <c r="E544" s="19" t="s">
        <v>872</v>
      </c>
      <c r="F544" s="22">
        <v>457.03199999999998</v>
      </c>
      <c r="G544" s="22"/>
      <c r="H544" s="22"/>
    </row>
    <row r="545" spans="1:8" ht="52.5" customHeight="1" x14ac:dyDescent="0.25">
      <c r="A545" s="18">
        <v>374</v>
      </c>
      <c r="B545" s="45" t="s">
        <v>873</v>
      </c>
      <c r="C545" s="46" t="s">
        <v>874</v>
      </c>
      <c r="D545" s="47" t="s">
        <v>873</v>
      </c>
      <c r="E545" s="19" t="s">
        <v>874</v>
      </c>
      <c r="F545" s="22"/>
      <c r="G545" s="22"/>
      <c r="H545" s="22"/>
    </row>
    <row r="546" spans="1:8" ht="52.5" customHeight="1" x14ac:dyDescent="0.25">
      <c r="A546" s="18">
        <v>375</v>
      </c>
      <c r="B546" s="45" t="s">
        <v>321</v>
      </c>
      <c r="C546" s="46" t="s">
        <v>875</v>
      </c>
      <c r="D546" s="47" t="s">
        <v>321</v>
      </c>
      <c r="E546" s="19" t="s">
        <v>875</v>
      </c>
      <c r="F546" s="22">
        <v>599.88599999999997</v>
      </c>
      <c r="G546" s="22">
        <v>222.22300000000001</v>
      </c>
      <c r="H546" s="22"/>
    </row>
    <row r="547" spans="1:8" ht="46.5" customHeight="1" x14ac:dyDescent="0.25">
      <c r="A547" s="18">
        <v>376</v>
      </c>
      <c r="B547" s="45" t="s">
        <v>876</v>
      </c>
      <c r="C547" s="46" t="s">
        <v>877</v>
      </c>
      <c r="D547" s="47" t="s">
        <v>876</v>
      </c>
      <c r="E547" s="19" t="s">
        <v>877</v>
      </c>
      <c r="F547" s="22">
        <v>1244.4993999999999</v>
      </c>
      <c r="G547" s="22"/>
      <c r="H547" s="22"/>
    </row>
    <row r="548" spans="1:8" ht="52.5" customHeight="1" x14ac:dyDescent="0.25">
      <c r="A548" s="18">
        <v>377</v>
      </c>
      <c r="B548" s="45" t="s">
        <v>322</v>
      </c>
      <c r="C548" s="46" t="s">
        <v>878</v>
      </c>
      <c r="D548" s="47" t="s">
        <v>322</v>
      </c>
      <c r="E548" s="19" t="s">
        <v>878</v>
      </c>
      <c r="F548" s="22">
        <v>496.72199999999998</v>
      </c>
      <c r="G548" s="22"/>
      <c r="H548" s="22"/>
    </row>
    <row r="549" spans="1:8" ht="53.25" customHeight="1" x14ac:dyDescent="0.25">
      <c r="A549" s="18">
        <v>378</v>
      </c>
      <c r="B549" s="45" t="s">
        <v>323</v>
      </c>
      <c r="C549" s="46" t="s">
        <v>879</v>
      </c>
      <c r="D549" s="47" t="s">
        <v>323</v>
      </c>
      <c r="E549" s="19" t="s">
        <v>879</v>
      </c>
      <c r="F549" s="22">
        <v>2000.133</v>
      </c>
      <c r="G549" s="22">
        <v>316.327</v>
      </c>
      <c r="H549" s="22"/>
    </row>
    <row r="550" spans="1:8" ht="18" customHeight="1" x14ac:dyDescent="0.25">
      <c r="A550" s="53" t="s">
        <v>20</v>
      </c>
      <c r="B550" s="54"/>
      <c r="C550" s="54"/>
      <c r="D550" s="54"/>
      <c r="E550" s="55"/>
      <c r="F550" s="21">
        <f>SUM(F536:F549)</f>
        <v>8230.4036099999994</v>
      </c>
      <c r="G550" s="21">
        <f>SUM(G536:G549)</f>
        <v>6835.3408499999996</v>
      </c>
      <c r="H550" s="21"/>
    </row>
    <row r="551" spans="1:8" x14ac:dyDescent="0.25">
      <c r="A551" s="60" t="s">
        <v>324</v>
      </c>
      <c r="B551" s="60"/>
      <c r="C551" s="60"/>
      <c r="D551" s="60"/>
      <c r="E551" s="60"/>
      <c r="F551" s="21">
        <f>F550+F534</f>
        <v>8741.0036099999998</v>
      </c>
      <c r="G551" s="21">
        <f t="shared" ref="G551:H551" si="75">G550+G534</f>
        <v>6835.3408499999996</v>
      </c>
      <c r="H551" s="21">
        <f t="shared" si="75"/>
        <v>53489.4</v>
      </c>
    </row>
    <row r="552" spans="1:8" s="37" customFormat="1" ht="21" customHeight="1" x14ac:dyDescent="0.25">
      <c r="A552" s="48" t="s">
        <v>325</v>
      </c>
      <c r="B552" s="49"/>
      <c r="C552" s="49"/>
      <c r="D552" s="49"/>
      <c r="E552" s="49"/>
      <c r="F552" s="49"/>
      <c r="G552" s="49"/>
      <c r="H552" s="49"/>
    </row>
    <row r="553" spans="1:8" ht="20.25" customHeight="1" x14ac:dyDescent="0.25">
      <c r="A553" s="48" t="s">
        <v>18</v>
      </c>
      <c r="B553" s="49"/>
      <c r="C553" s="49"/>
      <c r="D553" s="49"/>
      <c r="E553" s="49"/>
      <c r="F553" s="49"/>
      <c r="G553" s="49"/>
      <c r="H553" s="49"/>
    </row>
    <row r="554" spans="1:8" ht="52.5" customHeight="1" x14ac:dyDescent="0.25">
      <c r="A554" s="18">
        <v>379</v>
      </c>
      <c r="B554" s="45" t="s">
        <v>326</v>
      </c>
      <c r="C554" s="46" t="s">
        <v>880</v>
      </c>
      <c r="D554" s="47" t="s">
        <v>326</v>
      </c>
      <c r="E554" s="19" t="s">
        <v>880</v>
      </c>
      <c r="F554" s="26">
        <v>1480.2</v>
      </c>
      <c r="G554" s="26">
        <v>442</v>
      </c>
      <c r="H554" s="22"/>
    </row>
    <row r="555" spans="1:8" ht="52.5" customHeight="1" x14ac:dyDescent="0.25">
      <c r="A555" s="18">
        <v>380</v>
      </c>
      <c r="B555" s="45" t="s">
        <v>881</v>
      </c>
      <c r="C555" s="46" t="s">
        <v>882</v>
      </c>
      <c r="D555" s="47" t="s">
        <v>881</v>
      </c>
      <c r="E555" s="19" t="s">
        <v>882</v>
      </c>
      <c r="F555" s="26">
        <v>1507.5</v>
      </c>
      <c r="G555" s="26">
        <v>1439.4</v>
      </c>
      <c r="H555" s="22"/>
    </row>
    <row r="556" spans="1:8" ht="52.5" customHeight="1" x14ac:dyDescent="0.25">
      <c r="A556" s="18">
        <v>381</v>
      </c>
      <c r="B556" s="45" t="s">
        <v>327</v>
      </c>
      <c r="C556" s="46" t="s">
        <v>883</v>
      </c>
      <c r="D556" s="47" t="s">
        <v>327</v>
      </c>
      <c r="E556" s="19" t="s">
        <v>883</v>
      </c>
      <c r="F556" s="26">
        <v>465.4</v>
      </c>
      <c r="G556" s="26"/>
      <c r="H556" s="22"/>
    </row>
    <row r="557" spans="1:8" ht="52.5" customHeight="1" x14ac:dyDescent="0.25">
      <c r="A557" s="18">
        <v>382</v>
      </c>
      <c r="B557" s="45" t="s">
        <v>884</v>
      </c>
      <c r="C557" s="46" t="s">
        <v>885</v>
      </c>
      <c r="D557" s="47" t="s">
        <v>884</v>
      </c>
      <c r="E557" s="19" t="s">
        <v>885</v>
      </c>
      <c r="F557" s="26">
        <v>872.7</v>
      </c>
      <c r="G557" s="26"/>
      <c r="H557" s="22"/>
    </row>
    <row r="558" spans="1:8" ht="52.5" customHeight="1" x14ac:dyDescent="0.25">
      <c r="A558" s="18">
        <v>383</v>
      </c>
      <c r="B558" s="45" t="s">
        <v>886</v>
      </c>
      <c r="C558" s="46" t="s">
        <v>887</v>
      </c>
      <c r="D558" s="47" t="s">
        <v>886</v>
      </c>
      <c r="E558" s="19" t="s">
        <v>887</v>
      </c>
      <c r="F558" s="26">
        <v>525.70000000000005</v>
      </c>
      <c r="G558" s="26"/>
      <c r="H558" s="22"/>
    </row>
    <row r="559" spans="1:8" ht="52.5" customHeight="1" x14ac:dyDescent="0.25">
      <c r="A559" s="18">
        <v>384</v>
      </c>
      <c r="B559" s="45" t="s">
        <v>328</v>
      </c>
      <c r="C559" s="46" t="s">
        <v>888</v>
      </c>
      <c r="D559" s="47" t="s">
        <v>328</v>
      </c>
      <c r="E559" s="19" t="s">
        <v>888</v>
      </c>
      <c r="F559" s="26">
        <v>500</v>
      </c>
      <c r="G559" s="26">
        <v>3990</v>
      </c>
      <c r="H559" s="22"/>
    </row>
    <row r="560" spans="1:8" ht="52.5" customHeight="1" x14ac:dyDescent="0.25">
      <c r="A560" s="18">
        <v>385</v>
      </c>
      <c r="B560" s="45" t="s">
        <v>329</v>
      </c>
      <c r="C560" s="46" t="s">
        <v>889</v>
      </c>
      <c r="D560" s="47" t="s">
        <v>329</v>
      </c>
      <c r="E560" s="19" t="s">
        <v>889</v>
      </c>
      <c r="F560" s="26"/>
      <c r="G560" s="26">
        <v>631.33199999999999</v>
      </c>
      <c r="H560" s="22"/>
    </row>
    <row r="561" spans="1:8" ht="18" customHeight="1" x14ac:dyDescent="0.25">
      <c r="A561" s="53" t="s">
        <v>20</v>
      </c>
      <c r="B561" s="54"/>
      <c r="C561" s="54"/>
      <c r="D561" s="54"/>
      <c r="E561" s="55"/>
      <c r="F561" s="25">
        <f>SUM(F554:F560)</f>
        <v>5351.5</v>
      </c>
      <c r="G561" s="25">
        <f t="shared" ref="G561" si="76">SUM(G554:G560)</f>
        <v>6502.732</v>
      </c>
      <c r="H561" s="25"/>
    </row>
    <row r="562" spans="1:8" x14ac:dyDescent="0.25">
      <c r="A562" s="60" t="s">
        <v>330</v>
      </c>
      <c r="B562" s="60"/>
      <c r="C562" s="60"/>
      <c r="D562" s="60"/>
      <c r="E562" s="60"/>
      <c r="F562" s="25">
        <f>F561</f>
        <v>5351.5</v>
      </c>
      <c r="G562" s="25">
        <f t="shared" ref="G562" si="77">G561</f>
        <v>6502.732</v>
      </c>
      <c r="H562" s="25"/>
    </row>
    <row r="563" spans="1:8" s="37" customFormat="1" ht="21" customHeight="1" x14ac:dyDescent="0.25">
      <c r="A563" s="48" t="s">
        <v>331</v>
      </c>
      <c r="B563" s="49"/>
      <c r="C563" s="49"/>
      <c r="D563" s="49"/>
      <c r="E563" s="49"/>
      <c r="F563" s="49"/>
      <c r="G563" s="49"/>
      <c r="H563" s="49"/>
    </row>
    <row r="564" spans="1:8" ht="20.25" customHeight="1" x14ac:dyDescent="0.25">
      <c r="A564" s="77" t="s">
        <v>6</v>
      </c>
      <c r="B564" s="78"/>
      <c r="C564" s="78"/>
      <c r="D564" s="78"/>
      <c r="E564" s="78"/>
      <c r="F564" s="78"/>
      <c r="G564" s="78"/>
      <c r="H564" s="49"/>
    </row>
    <row r="565" spans="1:8" ht="43.5" customHeight="1" x14ac:dyDescent="0.25">
      <c r="A565" s="1">
        <v>386</v>
      </c>
      <c r="B565" s="76" t="s">
        <v>890</v>
      </c>
      <c r="C565" s="76" t="s">
        <v>333</v>
      </c>
      <c r="D565" s="76" t="s">
        <v>890</v>
      </c>
      <c r="E565" s="19" t="s">
        <v>333</v>
      </c>
      <c r="F565" s="29"/>
      <c r="G565" s="16"/>
      <c r="H565" s="1">
        <v>8240.7000000000007</v>
      </c>
    </row>
    <row r="566" spans="1:8" ht="20.25" customHeight="1" x14ac:dyDescent="0.25">
      <c r="A566" s="79" t="s">
        <v>19</v>
      </c>
      <c r="B566" s="79"/>
      <c r="C566" s="79"/>
      <c r="D566" s="79"/>
      <c r="E566" s="79"/>
      <c r="F566" s="30"/>
      <c r="G566" s="30"/>
      <c r="H566" s="30">
        <f t="shared" ref="H566" si="78">H565</f>
        <v>8240.7000000000007</v>
      </c>
    </row>
    <row r="567" spans="1:8" ht="20.25" customHeight="1" x14ac:dyDescent="0.25">
      <c r="A567" s="48" t="s">
        <v>18</v>
      </c>
      <c r="B567" s="49"/>
      <c r="C567" s="49"/>
      <c r="D567" s="49"/>
      <c r="E567" s="49"/>
      <c r="F567" s="49"/>
      <c r="G567" s="49"/>
      <c r="H567" s="49"/>
    </row>
    <row r="568" spans="1:8" ht="52.5" customHeight="1" x14ac:dyDescent="0.25">
      <c r="A568" s="18">
        <v>387</v>
      </c>
      <c r="B568" s="45" t="s">
        <v>891</v>
      </c>
      <c r="C568" s="46" t="s">
        <v>892</v>
      </c>
      <c r="D568" s="47" t="s">
        <v>891</v>
      </c>
      <c r="E568" s="19" t="s">
        <v>892</v>
      </c>
      <c r="F568" s="22">
        <v>922.3</v>
      </c>
      <c r="G568" s="22"/>
      <c r="H568" s="22"/>
    </row>
    <row r="569" spans="1:8" ht="52.5" customHeight="1" x14ac:dyDescent="0.25">
      <c r="A569" s="18">
        <v>388</v>
      </c>
      <c r="B569" s="45" t="s">
        <v>893</v>
      </c>
      <c r="C569" s="46" t="s">
        <v>894</v>
      </c>
      <c r="D569" s="47" t="s">
        <v>893</v>
      </c>
      <c r="E569" s="19" t="s">
        <v>894</v>
      </c>
      <c r="F569" s="22">
        <v>995.1</v>
      </c>
      <c r="G569" s="22">
        <v>11.8</v>
      </c>
      <c r="H569" s="22"/>
    </row>
    <row r="570" spans="1:8" ht="52.5" customHeight="1" x14ac:dyDescent="0.25">
      <c r="A570" s="18">
        <v>389</v>
      </c>
      <c r="B570" s="45" t="s">
        <v>332</v>
      </c>
      <c r="C570" s="46" t="s">
        <v>895</v>
      </c>
      <c r="D570" s="47" t="s">
        <v>332</v>
      </c>
      <c r="E570" s="19" t="s">
        <v>895</v>
      </c>
      <c r="F570" s="22"/>
      <c r="G570" s="22">
        <v>3466.4</v>
      </c>
      <c r="H570" s="22"/>
    </row>
    <row r="571" spans="1:8" ht="52.5" customHeight="1" x14ac:dyDescent="0.25">
      <c r="A571" s="18">
        <v>390</v>
      </c>
      <c r="B571" s="45" t="s">
        <v>334</v>
      </c>
      <c r="C571" s="46" t="s">
        <v>896</v>
      </c>
      <c r="D571" s="47" t="s">
        <v>334</v>
      </c>
      <c r="E571" s="19" t="s">
        <v>896</v>
      </c>
      <c r="F571" s="22">
        <v>6000</v>
      </c>
      <c r="G571" s="22">
        <v>1276.4000000000001</v>
      </c>
      <c r="H571" s="22"/>
    </row>
    <row r="572" spans="1:8" ht="52.5" customHeight="1" x14ac:dyDescent="0.25">
      <c r="A572" s="18">
        <v>391</v>
      </c>
      <c r="B572" s="45" t="s">
        <v>897</v>
      </c>
      <c r="C572" s="46" t="s">
        <v>898</v>
      </c>
      <c r="D572" s="47" t="s">
        <v>897</v>
      </c>
      <c r="E572" s="19" t="s">
        <v>898</v>
      </c>
      <c r="F572" s="22">
        <v>462.2</v>
      </c>
      <c r="G572" s="22"/>
      <c r="H572" s="22"/>
    </row>
    <row r="573" spans="1:8" ht="52.5" customHeight="1" x14ac:dyDescent="0.25">
      <c r="A573" s="18">
        <v>392</v>
      </c>
      <c r="B573" s="45" t="s">
        <v>899</v>
      </c>
      <c r="C573" s="46" t="s">
        <v>900</v>
      </c>
      <c r="D573" s="47" t="s">
        <v>899</v>
      </c>
      <c r="E573" s="19" t="s">
        <v>900</v>
      </c>
      <c r="F573" s="22">
        <v>2348.1</v>
      </c>
      <c r="G573" s="22"/>
      <c r="H573" s="22"/>
    </row>
    <row r="574" spans="1:8" ht="52.5" customHeight="1" x14ac:dyDescent="0.25">
      <c r="A574" s="18">
        <v>393</v>
      </c>
      <c r="B574" s="45" t="s">
        <v>901</v>
      </c>
      <c r="C574" s="46" t="s">
        <v>902</v>
      </c>
      <c r="D574" s="47" t="s">
        <v>901</v>
      </c>
      <c r="E574" s="19" t="s">
        <v>902</v>
      </c>
      <c r="F574" s="22">
        <v>494.9</v>
      </c>
      <c r="G574" s="22">
        <v>525.4</v>
      </c>
      <c r="H574" s="22"/>
    </row>
    <row r="575" spans="1:8" ht="52.5" customHeight="1" x14ac:dyDescent="0.25">
      <c r="A575" s="18">
        <v>394</v>
      </c>
      <c r="B575" s="45" t="s">
        <v>335</v>
      </c>
      <c r="C575" s="46" t="s">
        <v>903</v>
      </c>
      <c r="D575" s="47" t="s">
        <v>335</v>
      </c>
      <c r="E575" s="19" t="s">
        <v>903</v>
      </c>
      <c r="F575" s="22">
        <v>5500</v>
      </c>
      <c r="G575" s="22">
        <v>616.20000000000005</v>
      </c>
      <c r="H575" s="22"/>
    </row>
    <row r="576" spans="1:8" ht="52.5" customHeight="1" x14ac:dyDescent="0.25">
      <c r="A576" s="18">
        <v>395</v>
      </c>
      <c r="B576" s="45" t="s">
        <v>904</v>
      </c>
      <c r="C576" s="46" t="s">
        <v>905</v>
      </c>
      <c r="D576" s="47" t="s">
        <v>904</v>
      </c>
      <c r="E576" s="19" t="s">
        <v>905</v>
      </c>
      <c r="F576" s="22"/>
      <c r="G576" s="22">
        <v>929.7</v>
      </c>
      <c r="H576" s="22"/>
    </row>
    <row r="577" spans="1:8" ht="52.5" customHeight="1" x14ac:dyDescent="0.25">
      <c r="A577" s="18">
        <v>396</v>
      </c>
      <c r="B577" s="45" t="s">
        <v>906</v>
      </c>
      <c r="C577" s="46" t="s">
        <v>907</v>
      </c>
      <c r="D577" s="47" t="s">
        <v>906</v>
      </c>
      <c r="E577" s="19" t="s">
        <v>907</v>
      </c>
      <c r="F577" s="22">
        <v>947.9</v>
      </c>
      <c r="G577" s="22"/>
      <c r="H577" s="22"/>
    </row>
    <row r="578" spans="1:8" ht="52.5" customHeight="1" x14ac:dyDescent="0.25">
      <c r="A578" s="18">
        <v>397</v>
      </c>
      <c r="B578" s="45" t="s">
        <v>908</v>
      </c>
      <c r="C578" s="46" t="s">
        <v>909</v>
      </c>
      <c r="D578" s="47" t="s">
        <v>908</v>
      </c>
      <c r="E578" s="19" t="s">
        <v>909</v>
      </c>
      <c r="F578" s="22"/>
      <c r="G578" s="22"/>
      <c r="H578" s="22"/>
    </row>
    <row r="579" spans="1:8" ht="52.5" customHeight="1" x14ac:dyDescent="0.25">
      <c r="A579" s="18">
        <v>398</v>
      </c>
      <c r="B579" s="45" t="s">
        <v>336</v>
      </c>
      <c r="C579" s="46" t="s">
        <v>910</v>
      </c>
      <c r="D579" s="47" t="s">
        <v>336</v>
      </c>
      <c r="E579" s="19" t="s">
        <v>910</v>
      </c>
      <c r="F579" s="22"/>
      <c r="G579" s="22">
        <v>271.7</v>
      </c>
      <c r="H579" s="22"/>
    </row>
    <row r="580" spans="1:8" ht="50.25" customHeight="1" x14ac:dyDescent="0.25">
      <c r="A580" s="18">
        <v>399</v>
      </c>
      <c r="B580" s="45" t="s">
        <v>911</v>
      </c>
      <c r="C580" s="46" t="s">
        <v>912</v>
      </c>
      <c r="D580" s="47" t="s">
        <v>911</v>
      </c>
      <c r="E580" s="19" t="s">
        <v>912</v>
      </c>
      <c r="F580" s="22">
        <v>879.3</v>
      </c>
      <c r="G580" s="22"/>
      <c r="H580" s="22"/>
    </row>
    <row r="581" spans="1:8" ht="52.5" customHeight="1" x14ac:dyDescent="0.25">
      <c r="A581" s="18">
        <v>400</v>
      </c>
      <c r="B581" s="45" t="s">
        <v>337</v>
      </c>
      <c r="C581" s="46" t="s">
        <v>913</v>
      </c>
      <c r="D581" s="47" t="s">
        <v>337</v>
      </c>
      <c r="E581" s="19" t="s">
        <v>913</v>
      </c>
      <c r="F581" s="22"/>
      <c r="G581" s="22">
        <v>220.6</v>
      </c>
      <c r="H581" s="22"/>
    </row>
    <row r="582" spans="1:8" ht="45" customHeight="1" x14ac:dyDescent="0.25">
      <c r="A582" s="18">
        <v>401</v>
      </c>
      <c r="B582" s="45" t="s">
        <v>338</v>
      </c>
      <c r="C582" s="46" t="s">
        <v>914</v>
      </c>
      <c r="D582" s="47" t="s">
        <v>338</v>
      </c>
      <c r="E582" s="19" t="s">
        <v>914</v>
      </c>
      <c r="F582" s="22">
        <v>2075.6</v>
      </c>
      <c r="G582" s="22">
        <v>468.3</v>
      </c>
      <c r="H582" s="22"/>
    </row>
    <row r="583" spans="1:8" ht="79.5" customHeight="1" x14ac:dyDescent="0.25">
      <c r="A583" s="18">
        <v>402</v>
      </c>
      <c r="B583" s="45" t="s">
        <v>339</v>
      </c>
      <c r="C583" s="46" t="s">
        <v>915</v>
      </c>
      <c r="D583" s="47" t="s">
        <v>339</v>
      </c>
      <c r="E583" s="19" t="s">
        <v>915</v>
      </c>
      <c r="F583" s="22">
        <v>5385.7</v>
      </c>
      <c r="G583" s="22">
        <v>1624.8</v>
      </c>
      <c r="H583" s="22"/>
    </row>
    <row r="584" spans="1:8" ht="52.5" customHeight="1" x14ac:dyDescent="0.25">
      <c r="A584" s="18">
        <v>403</v>
      </c>
      <c r="B584" s="45" t="s">
        <v>916</v>
      </c>
      <c r="C584" s="46" t="s">
        <v>917</v>
      </c>
      <c r="D584" s="47" t="s">
        <v>916</v>
      </c>
      <c r="E584" s="19" t="s">
        <v>917</v>
      </c>
      <c r="F584" s="22"/>
      <c r="G584" s="22">
        <v>303.7</v>
      </c>
      <c r="H584" s="22"/>
    </row>
    <row r="585" spans="1:8" ht="67.5" customHeight="1" x14ac:dyDescent="0.25">
      <c r="A585" s="18">
        <v>404</v>
      </c>
      <c r="B585" s="45" t="s">
        <v>918</v>
      </c>
      <c r="C585" s="46" t="s">
        <v>919</v>
      </c>
      <c r="D585" s="47" t="s">
        <v>918</v>
      </c>
      <c r="E585" s="19" t="s">
        <v>919</v>
      </c>
      <c r="F585" s="22">
        <v>291.7</v>
      </c>
      <c r="G585" s="22"/>
      <c r="H585" s="22"/>
    </row>
    <row r="586" spans="1:8" ht="18" customHeight="1" x14ac:dyDescent="0.25">
      <c r="A586" s="53" t="s">
        <v>20</v>
      </c>
      <c r="B586" s="54"/>
      <c r="C586" s="54"/>
      <c r="D586" s="54"/>
      <c r="E586" s="55"/>
      <c r="F586" s="21">
        <f>SUM(F568:F585)</f>
        <v>26302.799999999999</v>
      </c>
      <c r="G586" s="21">
        <f t="shared" ref="G586" si="79">SUM(G568:G585)</f>
        <v>9715</v>
      </c>
      <c r="H586" s="21"/>
    </row>
    <row r="587" spans="1:8" x14ac:dyDescent="0.25">
      <c r="A587" s="60" t="s">
        <v>340</v>
      </c>
      <c r="B587" s="60"/>
      <c r="C587" s="60"/>
      <c r="D587" s="60"/>
      <c r="E587" s="60"/>
      <c r="F587" s="21">
        <f>F586+F566</f>
        <v>26302.799999999999</v>
      </c>
      <c r="G587" s="21">
        <f t="shared" ref="G587:H587" si="80">G586+G566</f>
        <v>9715</v>
      </c>
      <c r="H587" s="21">
        <f t="shared" si="80"/>
        <v>8240.7000000000007</v>
      </c>
    </row>
    <row r="588" spans="1:8" s="37" customFormat="1" ht="21" customHeight="1" x14ac:dyDescent="0.25">
      <c r="A588" s="48" t="s">
        <v>341</v>
      </c>
      <c r="B588" s="49"/>
      <c r="C588" s="49"/>
      <c r="D588" s="49"/>
      <c r="E588" s="49"/>
      <c r="F588" s="49"/>
      <c r="G588" s="49"/>
      <c r="H588" s="49"/>
    </row>
    <row r="589" spans="1:8" ht="20.25" customHeight="1" x14ac:dyDescent="0.25">
      <c r="A589" s="48" t="s">
        <v>6</v>
      </c>
      <c r="B589" s="49"/>
      <c r="C589" s="49"/>
      <c r="D589" s="49"/>
      <c r="E589" s="49"/>
      <c r="F589" s="49"/>
      <c r="G589" s="49"/>
      <c r="H589" s="49"/>
    </row>
    <row r="590" spans="1:8" ht="52.5" customHeight="1" x14ac:dyDescent="0.25">
      <c r="A590" s="18">
        <v>405</v>
      </c>
      <c r="B590" s="45" t="s">
        <v>342</v>
      </c>
      <c r="C590" s="46" t="s">
        <v>343</v>
      </c>
      <c r="D590" s="47" t="s">
        <v>342</v>
      </c>
      <c r="E590" s="19" t="s">
        <v>343</v>
      </c>
      <c r="F590" s="22">
        <v>1694.3</v>
      </c>
      <c r="G590" s="22"/>
      <c r="H590" s="22">
        <v>15000</v>
      </c>
    </row>
    <row r="591" spans="1:8" ht="52.5" customHeight="1" x14ac:dyDescent="0.25">
      <c r="A591" s="18">
        <v>406</v>
      </c>
      <c r="B591" s="45" t="s">
        <v>920</v>
      </c>
      <c r="C591" s="46" t="s">
        <v>350</v>
      </c>
      <c r="D591" s="47" t="s">
        <v>920</v>
      </c>
      <c r="E591" s="19" t="s">
        <v>350</v>
      </c>
      <c r="F591" s="22"/>
      <c r="G591" s="22"/>
      <c r="H591" s="22">
        <v>7074.5</v>
      </c>
    </row>
    <row r="592" spans="1:8" ht="52.5" customHeight="1" x14ac:dyDescent="0.25">
      <c r="A592" s="18">
        <v>407</v>
      </c>
      <c r="B592" s="56" t="s">
        <v>921</v>
      </c>
      <c r="C592" s="56" t="s">
        <v>350</v>
      </c>
      <c r="D592" s="56" t="s">
        <v>921</v>
      </c>
      <c r="E592" s="42" t="s">
        <v>350</v>
      </c>
      <c r="F592" s="22"/>
      <c r="G592" s="22"/>
      <c r="H592" s="22">
        <v>7500</v>
      </c>
    </row>
    <row r="593" spans="1:8" ht="18" customHeight="1" x14ac:dyDescent="0.25">
      <c r="A593" s="53" t="s">
        <v>19</v>
      </c>
      <c r="B593" s="54"/>
      <c r="C593" s="54"/>
      <c r="D593" s="54"/>
      <c r="E593" s="55"/>
      <c r="F593" s="21">
        <f>SUM(F590:F592)</f>
        <v>1694.3</v>
      </c>
      <c r="G593" s="21"/>
      <c r="H593" s="21">
        <f t="shared" ref="H593" si="81">SUM(H590:H592)</f>
        <v>29574.5</v>
      </c>
    </row>
    <row r="594" spans="1:8" ht="20.25" customHeight="1" x14ac:dyDescent="0.25">
      <c r="A594" s="48" t="s">
        <v>18</v>
      </c>
      <c r="B594" s="49"/>
      <c r="C594" s="49"/>
      <c r="D594" s="49"/>
      <c r="E594" s="49"/>
      <c r="F594" s="49"/>
      <c r="G594" s="49"/>
      <c r="H594" s="49"/>
    </row>
    <row r="595" spans="1:8" ht="52.5" customHeight="1" x14ac:dyDescent="0.25">
      <c r="A595" s="18">
        <v>408</v>
      </c>
      <c r="B595" s="45" t="s">
        <v>344</v>
      </c>
      <c r="C595" s="46" t="s">
        <v>922</v>
      </c>
      <c r="D595" s="47" t="s">
        <v>344</v>
      </c>
      <c r="E595" s="19" t="s">
        <v>922</v>
      </c>
      <c r="F595" s="22"/>
      <c r="G595" s="22">
        <v>1020.1</v>
      </c>
      <c r="H595" s="22"/>
    </row>
    <row r="596" spans="1:8" ht="52.5" customHeight="1" x14ac:dyDescent="0.25">
      <c r="A596" s="18">
        <v>409</v>
      </c>
      <c r="B596" s="45" t="s">
        <v>345</v>
      </c>
      <c r="C596" s="46" t="s">
        <v>923</v>
      </c>
      <c r="D596" s="47" t="s">
        <v>345</v>
      </c>
      <c r="E596" s="19" t="s">
        <v>923</v>
      </c>
      <c r="F596" s="22">
        <v>188.8</v>
      </c>
      <c r="G596" s="22"/>
      <c r="H596" s="22"/>
    </row>
    <row r="597" spans="1:8" ht="52.5" customHeight="1" x14ac:dyDescent="0.25">
      <c r="A597" s="18">
        <v>410</v>
      </c>
      <c r="B597" s="45" t="s">
        <v>346</v>
      </c>
      <c r="C597" s="46" t="s">
        <v>924</v>
      </c>
      <c r="D597" s="47" t="s">
        <v>346</v>
      </c>
      <c r="E597" s="19" t="s">
        <v>924</v>
      </c>
      <c r="F597" s="22"/>
      <c r="G597" s="22">
        <v>1061</v>
      </c>
      <c r="H597" s="22"/>
    </row>
    <row r="598" spans="1:8" ht="52.5" customHeight="1" x14ac:dyDescent="0.25">
      <c r="A598" s="18">
        <v>411</v>
      </c>
      <c r="B598" s="45" t="s">
        <v>347</v>
      </c>
      <c r="C598" s="46" t="s">
        <v>925</v>
      </c>
      <c r="D598" s="47" t="s">
        <v>347</v>
      </c>
      <c r="E598" s="19" t="s">
        <v>925</v>
      </c>
      <c r="F598" s="22">
        <v>4476.2</v>
      </c>
      <c r="G598" s="22"/>
      <c r="H598" s="22"/>
    </row>
    <row r="599" spans="1:8" ht="52.5" customHeight="1" x14ac:dyDescent="0.25">
      <c r="A599" s="18">
        <v>412</v>
      </c>
      <c r="B599" s="45" t="s">
        <v>348</v>
      </c>
      <c r="C599" s="46" t="s">
        <v>926</v>
      </c>
      <c r="D599" s="47" t="s">
        <v>348</v>
      </c>
      <c r="E599" s="19" t="s">
        <v>926</v>
      </c>
      <c r="F599" s="22"/>
      <c r="G599" s="22">
        <v>3850.2</v>
      </c>
      <c r="H599" s="22"/>
    </row>
    <row r="600" spans="1:8" ht="54.75" customHeight="1" x14ac:dyDescent="0.25">
      <c r="A600" s="18">
        <v>413</v>
      </c>
      <c r="B600" s="45" t="s">
        <v>349</v>
      </c>
      <c r="C600" s="46" t="s">
        <v>927</v>
      </c>
      <c r="D600" s="47" t="s">
        <v>349</v>
      </c>
      <c r="E600" s="19" t="s">
        <v>927</v>
      </c>
      <c r="F600" s="22">
        <v>2209.1999999999998</v>
      </c>
      <c r="G600" s="22">
        <v>706.8</v>
      </c>
      <c r="H600" s="22"/>
    </row>
    <row r="601" spans="1:8" ht="52.5" customHeight="1" x14ac:dyDescent="0.25">
      <c r="A601" s="18">
        <v>414</v>
      </c>
      <c r="B601" s="45" t="s">
        <v>928</v>
      </c>
      <c r="C601" s="46" t="s">
        <v>929</v>
      </c>
      <c r="D601" s="47" t="s">
        <v>928</v>
      </c>
      <c r="E601" s="19" t="s">
        <v>929</v>
      </c>
      <c r="F601" s="22">
        <v>1292.9000000000001</v>
      </c>
      <c r="G601" s="22"/>
      <c r="H601" s="22"/>
    </row>
    <row r="602" spans="1:8" ht="52.5" customHeight="1" x14ac:dyDescent="0.25">
      <c r="A602" s="18">
        <v>415</v>
      </c>
      <c r="B602" s="45" t="s">
        <v>930</v>
      </c>
      <c r="C602" s="46" t="s">
        <v>931</v>
      </c>
      <c r="D602" s="47" t="s">
        <v>930</v>
      </c>
      <c r="E602" s="19" t="s">
        <v>931</v>
      </c>
      <c r="F602" s="22">
        <v>144.5</v>
      </c>
      <c r="G602" s="22">
        <v>268.3</v>
      </c>
      <c r="H602" s="22"/>
    </row>
    <row r="603" spans="1:8" ht="61.5" customHeight="1" x14ac:dyDescent="0.25">
      <c r="A603" s="18">
        <v>416</v>
      </c>
      <c r="B603" s="45" t="s">
        <v>351</v>
      </c>
      <c r="C603" s="46" t="s">
        <v>932</v>
      </c>
      <c r="D603" s="47" t="s">
        <v>351</v>
      </c>
      <c r="E603" s="19" t="s">
        <v>932</v>
      </c>
      <c r="F603" s="22">
        <v>590</v>
      </c>
      <c r="G603" s="22">
        <v>554</v>
      </c>
      <c r="H603" s="22"/>
    </row>
    <row r="604" spans="1:8" ht="52.5" customHeight="1" x14ac:dyDescent="0.25">
      <c r="A604" s="18">
        <v>417</v>
      </c>
      <c r="B604" s="45" t="s">
        <v>933</v>
      </c>
      <c r="C604" s="46" t="s">
        <v>934</v>
      </c>
      <c r="D604" s="47" t="s">
        <v>933</v>
      </c>
      <c r="E604" s="19" t="s">
        <v>934</v>
      </c>
      <c r="F604" s="22"/>
      <c r="G604" s="22">
        <v>2164.9</v>
      </c>
      <c r="H604" s="22"/>
    </row>
    <row r="605" spans="1:8" ht="55.5" customHeight="1" x14ac:dyDescent="0.25">
      <c r="A605" s="18">
        <v>418</v>
      </c>
      <c r="B605" s="45" t="s">
        <v>935</v>
      </c>
      <c r="C605" s="46" t="s">
        <v>936</v>
      </c>
      <c r="D605" s="47" t="s">
        <v>935</v>
      </c>
      <c r="E605" s="19" t="s">
        <v>936</v>
      </c>
      <c r="F605" s="22"/>
      <c r="G605" s="22">
        <v>568.79999999999995</v>
      </c>
      <c r="H605" s="22"/>
    </row>
    <row r="606" spans="1:8" ht="18" customHeight="1" x14ac:dyDescent="0.25">
      <c r="A606" s="53" t="s">
        <v>20</v>
      </c>
      <c r="B606" s="54"/>
      <c r="C606" s="54"/>
      <c r="D606" s="54"/>
      <c r="E606" s="55"/>
      <c r="F606" s="21">
        <f>SUM(F595:F605)</f>
        <v>8901.6</v>
      </c>
      <c r="G606" s="21">
        <f t="shared" ref="G606" si="82">SUM(G595:G605)</f>
        <v>10194.099999999999</v>
      </c>
      <c r="H606" s="21"/>
    </row>
    <row r="607" spans="1:8" x14ac:dyDescent="0.25">
      <c r="A607" s="60" t="s">
        <v>352</v>
      </c>
      <c r="B607" s="60"/>
      <c r="C607" s="60"/>
      <c r="D607" s="60"/>
      <c r="E607" s="60"/>
      <c r="F607" s="21">
        <f>F606+F593</f>
        <v>10595.9</v>
      </c>
      <c r="G607" s="21">
        <f t="shared" ref="G607:H607" si="83">G606+G593</f>
        <v>10194.099999999999</v>
      </c>
      <c r="H607" s="21">
        <f t="shared" si="83"/>
        <v>29574.5</v>
      </c>
    </row>
    <row r="608" spans="1:8" s="37" customFormat="1" ht="21" customHeight="1" x14ac:dyDescent="0.25">
      <c r="A608" s="48" t="s">
        <v>353</v>
      </c>
      <c r="B608" s="49"/>
      <c r="C608" s="49"/>
      <c r="D608" s="49"/>
      <c r="E608" s="49"/>
      <c r="F608" s="49"/>
      <c r="G608" s="49"/>
      <c r="H608" s="49"/>
    </row>
    <row r="609" spans="1:8" ht="20.25" customHeight="1" x14ac:dyDescent="0.25">
      <c r="A609" s="48" t="s">
        <v>6</v>
      </c>
      <c r="B609" s="49"/>
      <c r="C609" s="49"/>
      <c r="D609" s="49"/>
      <c r="E609" s="49"/>
      <c r="F609" s="49"/>
      <c r="G609" s="49"/>
      <c r="H609" s="49"/>
    </row>
    <row r="610" spans="1:8" ht="39" customHeight="1" x14ac:dyDescent="0.25">
      <c r="A610" s="18">
        <v>419</v>
      </c>
      <c r="B610" s="57" t="s">
        <v>354</v>
      </c>
      <c r="C610" s="58" t="s">
        <v>355</v>
      </c>
      <c r="D610" s="59" t="s">
        <v>354</v>
      </c>
      <c r="E610" s="19" t="s">
        <v>355</v>
      </c>
      <c r="F610" s="22"/>
      <c r="G610" s="22"/>
      <c r="H610" s="22">
        <v>25000</v>
      </c>
    </row>
    <row r="611" spans="1:8" ht="44.25" customHeight="1" x14ac:dyDescent="0.25">
      <c r="A611" s="18">
        <v>420</v>
      </c>
      <c r="B611" s="57" t="s">
        <v>356</v>
      </c>
      <c r="C611" s="58" t="s">
        <v>357</v>
      </c>
      <c r="D611" s="59" t="s">
        <v>356</v>
      </c>
      <c r="E611" s="19" t="s">
        <v>357</v>
      </c>
      <c r="F611" s="22">
        <v>2086</v>
      </c>
      <c r="G611" s="22">
        <v>1937.9</v>
      </c>
      <c r="H611" s="22"/>
    </row>
    <row r="612" spans="1:8" ht="52.5" customHeight="1" x14ac:dyDescent="0.25">
      <c r="A612" s="18">
        <v>421</v>
      </c>
      <c r="B612" s="57" t="s">
        <v>358</v>
      </c>
      <c r="C612" s="58" t="s">
        <v>357</v>
      </c>
      <c r="D612" s="59" t="s">
        <v>358</v>
      </c>
      <c r="E612" s="19" t="s">
        <v>357</v>
      </c>
      <c r="F612" s="22">
        <v>10277.5</v>
      </c>
      <c r="G612" s="22">
        <v>5278.3</v>
      </c>
      <c r="H612" s="22"/>
    </row>
    <row r="613" spans="1:8" ht="18" customHeight="1" x14ac:dyDescent="0.25">
      <c r="A613" s="53" t="s">
        <v>19</v>
      </c>
      <c r="B613" s="54"/>
      <c r="C613" s="54"/>
      <c r="D613" s="54"/>
      <c r="E613" s="55"/>
      <c r="F613" s="21">
        <f>SUM(F610:F612)</f>
        <v>12363.5</v>
      </c>
      <c r="G613" s="21">
        <f t="shared" ref="G613:H613" si="84">SUM(G610:G612)</f>
        <v>7216.2000000000007</v>
      </c>
      <c r="H613" s="21">
        <f t="shared" si="84"/>
        <v>25000</v>
      </c>
    </row>
    <row r="614" spans="1:8" ht="20.25" customHeight="1" x14ac:dyDescent="0.25">
      <c r="A614" s="48" t="s">
        <v>18</v>
      </c>
      <c r="B614" s="49"/>
      <c r="C614" s="49"/>
      <c r="D614" s="49"/>
      <c r="E614" s="49"/>
      <c r="F614" s="49"/>
      <c r="G614" s="49"/>
      <c r="H614" s="49"/>
    </row>
    <row r="615" spans="1:8" ht="52.5" customHeight="1" x14ac:dyDescent="0.25">
      <c r="A615" s="18">
        <v>422</v>
      </c>
      <c r="B615" s="57" t="s">
        <v>792</v>
      </c>
      <c r="C615" s="58" t="s">
        <v>793</v>
      </c>
      <c r="D615" s="59" t="s">
        <v>792</v>
      </c>
      <c r="E615" s="19" t="s">
        <v>793</v>
      </c>
      <c r="F615" s="22"/>
      <c r="G615" s="22">
        <v>76</v>
      </c>
      <c r="H615" s="22"/>
    </row>
    <row r="616" spans="1:8" ht="18" customHeight="1" x14ac:dyDescent="0.25">
      <c r="A616" s="53" t="s">
        <v>20</v>
      </c>
      <c r="B616" s="54"/>
      <c r="C616" s="54"/>
      <c r="D616" s="54"/>
      <c r="E616" s="55"/>
      <c r="F616" s="21"/>
      <c r="G616" s="21">
        <f t="shared" ref="G616" si="85">G615</f>
        <v>76</v>
      </c>
      <c r="H616" s="21"/>
    </row>
    <row r="617" spans="1:8" x14ac:dyDescent="0.25">
      <c r="A617" s="60" t="s">
        <v>359</v>
      </c>
      <c r="B617" s="60"/>
      <c r="C617" s="60"/>
      <c r="D617" s="60"/>
      <c r="E617" s="60"/>
      <c r="F617" s="21">
        <f>F616+F613</f>
        <v>12363.5</v>
      </c>
      <c r="G617" s="21">
        <f t="shared" ref="G617:H617" si="86">G616+G613</f>
        <v>7292.2000000000007</v>
      </c>
      <c r="H617" s="21">
        <f t="shared" si="86"/>
        <v>25000</v>
      </c>
    </row>
    <row r="618" spans="1:8" s="37" customFormat="1" ht="21" customHeight="1" x14ac:dyDescent="0.25">
      <c r="A618" s="48" t="s">
        <v>360</v>
      </c>
      <c r="B618" s="49"/>
      <c r="C618" s="49"/>
      <c r="D618" s="49"/>
      <c r="E618" s="49"/>
      <c r="F618" s="49"/>
      <c r="G618" s="49"/>
      <c r="H618" s="49"/>
    </row>
    <row r="619" spans="1:8" ht="20.25" customHeight="1" x14ac:dyDescent="0.25">
      <c r="A619" s="48" t="s">
        <v>6</v>
      </c>
      <c r="B619" s="49"/>
      <c r="C619" s="49"/>
      <c r="D619" s="49"/>
      <c r="E619" s="49"/>
      <c r="F619" s="49"/>
      <c r="G619" s="49"/>
      <c r="H619" s="49"/>
    </row>
    <row r="620" spans="1:8" ht="88.5" customHeight="1" x14ac:dyDescent="0.25">
      <c r="A620" s="18">
        <v>423</v>
      </c>
      <c r="B620" s="57" t="s">
        <v>361</v>
      </c>
      <c r="C620" s="58" t="s">
        <v>362</v>
      </c>
      <c r="D620" s="59" t="s">
        <v>361</v>
      </c>
      <c r="E620" s="19" t="s">
        <v>362</v>
      </c>
      <c r="F620" s="22"/>
      <c r="G620" s="22">
        <v>1913.6</v>
      </c>
      <c r="H620" s="22"/>
    </row>
    <row r="621" spans="1:8" ht="18" customHeight="1" x14ac:dyDescent="0.25">
      <c r="A621" s="53" t="s">
        <v>19</v>
      </c>
      <c r="B621" s="54"/>
      <c r="C621" s="54"/>
      <c r="D621" s="54"/>
      <c r="E621" s="55"/>
      <c r="F621" s="21"/>
      <c r="G621" s="21">
        <f t="shared" ref="G621" si="87">SUM(G620)</f>
        <v>1913.6</v>
      </c>
      <c r="H621" s="21"/>
    </row>
    <row r="622" spans="1:8" ht="20.25" customHeight="1" x14ac:dyDescent="0.25">
      <c r="A622" s="48" t="s">
        <v>18</v>
      </c>
      <c r="B622" s="49"/>
      <c r="C622" s="49"/>
      <c r="D622" s="49"/>
      <c r="E622" s="49"/>
      <c r="F622" s="49"/>
      <c r="G622" s="49"/>
      <c r="H622" s="49"/>
    </row>
    <row r="623" spans="1:8" ht="54.75" customHeight="1" x14ac:dyDescent="0.25">
      <c r="A623" s="18">
        <v>424</v>
      </c>
      <c r="B623" s="45" t="s">
        <v>363</v>
      </c>
      <c r="C623" s="46" t="s">
        <v>937</v>
      </c>
      <c r="D623" s="47" t="s">
        <v>363</v>
      </c>
      <c r="E623" s="19" t="s">
        <v>937</v>
      </c>
      <c r="F623" s="22"/>
      <c r="G623" s="22">
        <v>3587.9</v>
      </c>
      <c r="H623" s="22"/>
    </row>
    <row r="624" spans="1:8" ht="63.75" customHeight="1" x14ac:dyDescent="0.25">
      <c r="A624" s="18">
        <v>425</v>
      </c>
      <c r="B624" s="45" t="s">
        <v>364</v>
      </c>
      <c r="C624" s="46" t="s">
        <v>938</v>
      </c>
      <c r="D624" s="47" t="s">
        <v>364</v>
      </c>
      <c r="E624" s="19" t="s">
        <v>938</v>
      </c>
      <c r="F624" s="22">
        <v>553</v>
      </c>
      <c r="G624" s="22">
        <v>2604.6</v>
      </c>
      <c r="H624" s="22"/>
    </row>
    <row r="625" spans="1:8" ht="66" customHeight="1" x14ac:dyDescent="0.25">
      <c r="A625" s="18">
        <v>426</v>
      </c>
      <c r="B625" s="45" t="s">
        <v>365</v>
      </c>
      <c r="C625" s="46" t="s">
        <v>939</v>
      </c>
      <c r="D625" s="47" t="s">
        <v>365</v>
      </c>
      <c r="E625" s="19" t="s">
        <v>939</v>
      </c>
      <c r="F625" s="22"/>
      <c r="G625" s="22">
        <v>573.6</v>
      </c>
      <c r="H625" s="22"/>
    </row>
    <row r="626" spans="1:8" ht="61.5" customHeight="1" x14ac:dyDescent="0.25">
      <c r="A626" s="18">
        <v>427</v>
      </c>
      <c r="B626" s="45" t="s">
        <v>366</v>
      </c>
      <c r="C626" s="46" t="s">
        <v>940</v>
      </c>
      <c r="D626" s="47" t="s">
        <v>366</v>
      </c>
      <c r="E626" s="19" t="s">
        <v>940</v>
      </c>
      <c r="F626" s="22"/>
      <c r="G626" s="22">
        <v>2046.5</v>
      </c>
      <c r="H626" s="22"/>
    </row>
    <row r="627" spans="1:8" ht="64.5" customHeight="1" x14ac:dyDescent="0.25">
      <c r="A627" s="18">
        <v>428</v>
      </c>
      <c r="B627" s="45" t="s">
        <v>941</v>
      </c>
      <c r="C627" s="46" t="s">
        <v>942</v>
      </c>
      <c r="D627" s="47" t="s">
        <v>941</v>
      </c>
      <c r="E627" s="19" t="s">
        <v>942</v>
      </c>
      <c r="F627" s="22"/>
      <c r="G627" s="22"/>
      <c r="H627" s="22"/>
    </row>
    <row r="628" spans="1:8" ht="102.75" customHeight="1" x14ac:dyDescent="0.25">
      <c r="A628" s="18">
        <v>429</v>
      </c>
      <c r="B628" s="45" t="s">
        <v>943</v>
      </c>
      <c r="C628" s="46" t="s">
        <v>944</v>
      </c>
      <c r="D628" s="47" t="s">
        <v>943</v>
      </c>
      <c r="E628" s="19" t="s">
        <v>944</v>
      </c>
      <c r="F628" s="22"/>
      <c r="G628" s="22">
        <v>2359</v>
      </c>
      <c r="H628" s="22"/>
    </row>
    <row r="629" spans="1:8" ht="52.5" customHeight="1" x14ac:dyDescent="0.25">
      <c r="A629" s="18">
        <v>430</v>
      </c>
      <c r="B629" s="45" t="s">
        <v>945</v>
      </c>
      <c r="C629" s="46" t="s">
        <v>946</v>
      </c>
      <c r="D629" s="47" t="s">
        <v>945</v>
      </c>
      <c r="E629" s="19" t="s">
        <v>946</v>
      </c>
      <c r="F629" s="22">
        <v>195.1</v>
      </c>
      <c r="G629" s="22"/>
      <c r="H629" s="22"/>
    </row>
    <row r="630" spans="1:8" ht="52.5" customHeight="1" x14ac:dyDescent="0.25">
      <c r="A630" s="18">
        <v>431</v>
      </c>
      <c r="B630" s="45" t="s">
        <v>367</v>
      </c>
      <c r="C630" s="46" t="s">
        <v>947</v>
      </c>
      <c r="D630" s="47" t="s">
        <v>367</v>
      </c>
      <c r="E630" s="19" t="s">
        <v>947</v>
      </c>
      <c r="F630" s="22">
        <v>3998.4</v>
      </c>
      <c r="G630" s="22">
        <v>2731</v>
      </c>
      <c r="H630" s="22"/>
    </row>
    <row r="631" spans="1:8" ht="59.25" customHeight="1" x14ac:dyDescent="0.25">
      <c r="A631" s="18">
        <v>432</v>
      </c>
      <c r="B631" s="45" t="s">
        <v>368</v>
      </c>
      <c r="C631" s="46" t="s">
        <v>948</v>
      </c>
      <c r="D631" s="47" t="s">
        <v>368</v>
      </c>
      <c r="E631" s="19" t="s">
        <v>948</v>
      </c>
      <c r="F631" s="22"/>
      <c r="G631" s="22">
        <v>2786.3</v>
      </c>
      <c r="H631" s="22"/>
    </row>
    <row r="632" spans="1:8" ht="52.5" customHeight="1" x14ac:dyDescent="0.25">
      <c r="A632" s="18">
        <v>433</v>
      </c>
      <c r="B632" s="45" t="s">
        <v>369</v>
      </c>
      <c r="C632" s="46" t="s">
        <v>949</v>
      </c>
      <c r="D632" s="47" t="s">
        <v>369</v>
      </c>
      <c r="E632" s="19" t="s">
        <v>949</v>
      </c>
      <c r="F632" s="22"/>
      <c r="G632" s="22">
        <v>46.3</v>
      </c>
      <c r="H632" s="22"/>
    </row>
    <row r="633" spans="1:8" ht="52.5" customHeight="1" x14ac:dyDescent="0.25">
      <c r="A633" s="18">
        <v>434</v>
      </c>
      <c r="B633" s="45" t="s">
        <v>370</v>
      </c>
      <c r="C633" s="46" t="s">
        <v>950</v>
      </c>
      <c r="D633" s="47" t="s">
        <v>370</v>
      </c>
      <c r="E633" s="19" t="s">
        <v>950</v>
      </c>
      <c r="F633" s="22">
        <v>2384.1</v>
      </c>
      <c r="G633" s="22">
        <v>1222.0999999999999</v>
      </c>
      <c r="H633" s="22"/>
    </row>
    <row r="634" spans="1:8" ht="63" customHeight="1" x14ac:dyDescent="0.25">
      <c r="A634" s="18">
        <v>435</v>
      </c>
      <c r="B634" s="45" t="s">
        <v>371</v>
      </c>
      <c r="C634" s="46" t="s">
        <v>951</v>
      </c>
      <c r="D634" s="47" t="s">
        <v>371</v>
      </c>
      <c r="E634" s="19" t="s">
        <v>951</v>
      </c>
      <c r="F634" s="22"/>
      <c r="G634" s="22">
        <v>2200.1</v>
      </c>
      <c r="H634" s="22"/>
    </row>
    <row r="635" spans="1:8" ht="52.5" customHeight="1" x14ac:dyDescent="0.25">
      <c r="A635" s="18">
        <v>436</v>
      </c>
      <c r="B635" s="45" t="s">
        <v>952</v>
      </c>
      <c r="C635" s="46" t="s">
        <v>953</v>
      </c>
      <c r="D635" s="47" t="s">
        <v>952</v>
      </c>
      <c r="E635" s="19" t="s">
        <v>953</v>
      </c>
      <c r="F635" s="22">
        <v>2008.1</v>
      </c>
      <c r="G635" s="22"/>
      <c r="H635" s="22"/>
    </row>
    <row r="636" spans="1:8" ht="52.5" customHeight="1" x14ac:dyDescent="0.25">
      <c r="A636" s="18">
        <v>437</v>
      </c>
      <c r="B636" s="45" t="s">
        <v>954</v>
      </c>
      <c r="C636" s="46" t="s">
        <v>955</v>
      </c>
      <c r="D636" s="47" t="s">
        <v>954</v>
      </c>
      <c r="E636" s="19" t="s">
        <v>955</v>
      </c>
      <c r="F636" s="22">
        <v>4000</v>
      </c>
      <c r="G636" s="22"/>
      <c r="H636" s="22"/>
    </row>
    <row r="637" spans="1:8" ht="18" customHeight="1" x14ac:dyDescent="0.25">
      <c r="A637" s="53" t="s">
        <v>20</v>
      </c>
      <c r="B637" s="54"/>
      <c r="C637" s="54"/>
      <c r="D637" s="54"/>
      <c r="E637" s="55"/>
      <c r="F637" s="21">
        <f>SUM(F623:F636)</f>
        <v>13138.7</v>
      </c>
      <c r="G637" s="21">
        <f>SUM(G623:G636)</f>
        <v>20157.399999999998</v>
      </c>
      <c r="H637" s="21"/>
    </row>
    <row r="638" spans="1:8" x14ac:dyDescent="0.25">
      <c r="A638" s="60" t="s">
        <v>372</v>
      </c>
      <c r="B638" s="60"/>
      <c r="C638" s="60"/>
      <c r="D638" s="60"/>
      <c r="E638" s="60"/>
      <c r="F638" s="21">
        <f>F637+F621</f>
        <v>13138.7</v>
      </c>
      <c r="G638" s="21">
        <f t="shared" ref="G638" si="88">G637+G621</f>
        <v>22070.999999999996</v>
      </c>
      <c r="H638" s="21"/>
    </row>
    <row r="639" spans="1:8" s="37" customFormat="1" ht="21" customHeight="1" x14ac:dyDescent="0.25">
      <c r="A639" s="48" t="s">
        <v>373</v>
      </c>
      <c r="B639" s="49"/>
      <c r="C639" s="49"/>
      <c r="D639" s="49"/>
      <c r="E639" s="49"/>
      <c r="F639" s="49"/>
      <c r="G639" s="49"/>
      <c r="H639" s="49"/>
    </row>
    <row r="640" spans="1:8" ht="20.25" customHeight="1" x14ac:dyDescent="0.25">
      <c r="A640" s="48" t="s">
        <v>6</v>
      </c>
      <c r="B640" s="49"/>
      <c r="C640" s="49"/>
      <c r="D640" s="49"/>
      <c r="E640" s="49"/>
      <c r="F640" s="49"/>
      <c r="G640" s="49"/>
      <c r="H640" s="49"/>
    </row>
    <row r="641" spans="1:8" ht="63.75" customHeight="1" x14ac:dyDescent="0.25">
      <c r="A641" s="18">
        <v>438</v>
      </c>
      <c r="B641" s="45" t="s">
        <v>374</v>
      </c>
      <c r="C641" s="46" t="s">
        <v>386</v>
      </c>
      <c r="D641" s="47" t="s">
        <v>374</v>
      </c>
      <c r="E641" s="19" t="s">
        <v>386</v>
      </c>
      <c r="F641" s="22">
        <v>450</v>
      </c>
      <c r="G641" s="22"/>
      <c r="H641" s="22">
        <v>6229.83</v>
      </c>
    </row>
    <row r="642" spans="1:8" ht="78" customHeight="1" x14ac:dyDescent="0.25">
      <c r="A642" s="18">
        <v>439</v>
      </c>
      <c r="B642" s="45" t="s">
        <v>376</v>
      </c>
      <c r="C642" s="46" t="s">
        <v>377</v>
      </c>
      <c r="D642" s="47" t="s">
        <v>376</v>
      </c>
      <c r="E642" s="19" t="s">
        <v>377</v>
      </c>
      <c r="F642" s="22"/>
      <c r="G642" s="22"/>
      <c r="H642" s="22">
        <v>7333.33</v>
      </c>
    </row>
    <row r="643" spans="1:8" ht="52.5" customHeight="1" x14ac:dyDescent="0.25">
      <c r="A643" s="18">
        <v>440</v>
      </c>
      <c r="B643" s="45" t="s">
        <v>378</v>
      </c>
      <c r="C643" s="46" t="s">
        <v>375</v>
      </c>
      <c r="D643" s="47" t="s">
        <v>378</v>
      </c>
      <c r="E643" s="19" t="s">
        <v>375</v>
      </c>
      <c r="F643" s="22">
        <v>7682.8</v>
      </c>
      <c r="G643" s="22">
        <v>3929.6</v>
      </c>
      <c r="H643" s="22"/>
    </row>
    <row r="644" spans="1:8" ht="52.5" customHeight="1" x14ac:dyDescent="0.25">
      <c r="A644" s="18">
        <v>441</v>
      </c>
      <c r="B644" s="45" t="s">
        <v>380</v>
      </c>
      <c r="C644" s="46" t="s">
        <v>379</v>
      </c>
      <c r="D644" s="47" t="s">
        <v>380</v>
      </c>
      <c r="E644" s="19" t="s">
        <v>379</v>
      </c>
      <c r="F644" s="22">
        <v>372</v>
      </c>
      <c r="G644" s="22"/>
      <c r="H644" s="22"/>
    </row>
    <row r="645" spans="1:8" ht="69.75" customHeight="1" x14ac:dyDescent="0.25">
      <c r="A645" s="18">
        <v>442</v>
      </c>
      <c r="B645" s="45" t="s">
        <v>956</v>
      </c>
      <c r="C645" s="46" t="s">
        <v>386</v>
      </c>
      <c r="D645" s="47" t="s">
        <v>956</v>
      </c>
      <c r="E645" s="19" t="s">
        <v>386</v>
      </c>
      <c r="F645" s="22"/>
      <c r="G645" s="22">
        <v>1376.6</v>
      </c>
      <c r="H645" s="22">
        <v>4739.0222999999996</v>
      </c>
    </row>
    <row r="646" spans="1:8" ht="59.25" customHeight="1" x14ac:dyDescent="0.25">
      <c r="A646" s="18">
        <v>443</v>
      </c>
      <c r="B646" s="45" t="s">
        <v>957</v>
      </c>
      <c r="C646" s="46" t="s">
        <v>958</v>
      </c>
      <c r="D646" s="47" t="s">
        <v>957</v>
      </c>
      <c r="E646" s="19" t="s">
        <v>958</v>
      </c>
      <c r="F646" s="22"/>
      <c r="G646" s="22"/>
      <c r="H646" s="22">
        <v>4788.3100000000004</v>
      </c>
    </row>
    <row r="647" spans="1:8" ht="59.25" customHeight="1" x14ac:dyDescent="0.25">
      <c r="A647" s="18">
        <v>444</v>
      </c>
      <c r="B647" s="45" t="s">
        <v>959</v>
      </c>
      <c r="C647" s="46" t="s">
        <v>379</v>
      </c>
      <c r="D647" s="47" t="s">
        <v>959</v>
      </c>
      <c r="E647" s="19" t="s">
        <v>379</v>
      </c>
      <c r="F647" s="22"/>
      <c r="G647" s="22"/>
      <c r="H647" s="22">
        <v>2548.42</v>
      </c>
    </row>
    <row r="648" spans="1:8" ht="45.75" customHeight="1" x14ac:dyDescent="0.25">
      <c r="A648" s="18">
        <v>445</v>
      </c>
      <c r="B648" s="56" t="s">
        <v>960</v>
      </c>
      <c r="C648" s="56" t="s">
        <v>386</v>
      </c>
      <c r="D648" s="56" t="s">
        <v>960</v>
      </c>
      <c r="E648" s="28" t="s">
        <v>386</v>
      </c>
      <c r="F648" s="22"/>
      <c r="G648" s="22"/>
      <c r="H648" s="22">
        <v>4077.14</v>
      </c>
    </row>
    <row r="649" spans="1:8" ht="18" customHeight="1" x14ac:dyDescent="0.25">
      <c r="A649" s="53" t="s">
        <v>19</v>
      </c>
      <c r="B649" s="54"/>
      <c r="C649" s="54"/>
      <c r="D649" s="54"/>
      <c r="E649" s="55"/>
      <c r="F649" s="21">
        <f>SUM(F641:F648)</f>
        <v>8504.7999999999993</v>
      </c>
      <c r="G649" s="21">
        <f t="shared" ref="G649:H649" si="89">SUM(G641:G648)</f>
        <v>5306.2</v>
      </c>
      <c r="H649" s="21">
        <f t="shared" si="89"/>
        <v>29716.052300000003</v>
      </c>
    </row>
    <row r="650" spans="1:8" ht="20.25" customHeight="1" x14ac:dyDescent="0.25">
      <c r="A650" s="48" t="s">
        <v>18</v>
      </c>
      <c r="B650" s="49"/>
      <c r="C650" s="49"/>
      <c r="D650" s="49"/>
      <c r="E650" s="49"/>
      <c r="F650" s="49"/>
      <c r="G650" s="49"/>
      <c r="H650" s="49"/>
    </row>
    <row r="651" spans="1:8" ht="70.5" customHeight="1" x14ac:dyDescent="0.25">
      <c r="A651" s="18">
        <v>446</v>
      </c>
      <c r="B651" s="45" t="s">
        <v>381</v>
      </c>
      <c r="C651" s="46" t="s">
        <v>961</v>
      </c>
      <c r="D651" s="47" t="s">
        <v>381</v>
      </c>
      <c r="E651" s="19" t="s">
        <v>961</v>
      </c>
      <c r="F651" s="22">
        <v>9266.5</v>
      </c>
      <c r="G651" s="22"/>
      <c r="H651" s="22"/>
    </row>
    <row r="652" spans="1:8" ht="65.25" customHeight="1" x14ac:dyDescent="0.25">
      <c r="A652" s="18">
        <v>447</v>
      </c>
      <c r="B652" s="45" t="s">
        <v>962</v>
      </c>
      <c r="C652" s="46" t="s">
        <v>963</v>
      </c>
      <c r="D652" s="47" t="s">
        <v>962</v>
      </c>
      <c r="E652" s="19" t="s">
        <v>963</v>
      </c>
      <c r="F652" s="22">
        <v>1316.5</v>
      </c>
      <c r="G652" s="22">
        <v>574</v>
      </c>
      <c r="H652" s="22"/>
    </row>
    <row r="653" spans="1:8" ht="63" customHeight="1" x14ac:dyDescent="0.25">
      <c r="A653" s="18">
        <v>448</v>
      </c>
      <c r="B653" s="45" t="s">
        <v>964</v>
      </c>
      <c r="C653" s="46" t="s">
        <v>965</v>
      </c>
      <c r="D653" s="47" t="s">
        <v>964</v>
      </c>
      <c r="E653" s="19" t="s">
        <v>965</v>
      </c>
      <c r="F653" s="22">
        <v>922.1</v>
      </c>
      <c r="G653" s="22"/>
      <c r="H653" s="22"/>
    </row>
    <row r="654" spans="1:8" ht="38.25" customHeight="1" x14ac:dyDescent="0.25">
      <c r="A654" s="18">
        <v>449</v>
      </c>
      <c r="B654" s="45" t="s">
        <v>382</v>
      </c>
      <c r="C654" s="46" t="s">
        <v>966</v>
      </c>
      <c r="D654" s="47" t="s">
        <v>382</v>
      </c>
      <c r="E654" s="19" t="s">
        <v>966</v>
      </c>
      <c r="F654" s="22">
        <v>879.1</v>
      </c>
      <c r="G654" s="22">
        <v>972</v>
      </c>
      <c r="H654" s="22"/>
    </row>
    <row r="655" spans="1:8" ht="45.75" customHeight="1" x14ac:dyDescent="0.25">
      <c r="A655" s="18">
        <v>450</v>
      </c>
      <c r="B655" s="45" t="s">
        <v>383</v>
      </c>
      <c r="C655" s="46" t="s">
        <v>967</v>
      </c>
      <c r="D655" s="47" t="s">
        <v>383</v>
      </c>
      <c r="E655" s="19" t="s">
        <v>967</v>
      </c>
      <c r="F655" s="22"/>
      <c r="G655" s="22">
        <v>1935.7591300000004</v>
      </c>
      <c r="H655" s="22"/>
    </row>
    <row r="656" spans="1:8" ht="144" customHeight="1" x14ac:dyDescent="0.25">
      <c r="A656" s="18">
        <v>451</v>
      </c>
      <c r="B656" s="45" t="s">
        <v>968</v>
      </c>
      <c r="C656" s="46" t="s">
        <v>969</v>
      </c>
      <c r="D656" s="47" t="s">
        <v>968</v>
      </c>
      <c r="E656" s="19" t="s">
        <v>969</v>
      </c>
      <c r="F656" s="22">
        <v>336.4</v>
      </c>
      <c r="G656" s="22">
        <v>201.1</v>
      </c>
      <c r="H656" s="22"/>
    </row>
    <row r="657" spans="1:9" ht="66.75" customHeight="1" x14ac:dyDescent="0.25">
      <c r="A657" s="18">
        <v>452</v>
      </c>
      <c r="B657" s="45" t="s">
        <v>384</v>
      </c>
      <c r="C657" s="46" t="s">
        <v>970</v>
      </c>
      <c r="D657" s="47" t="s">
        <v>384</v>
      </c>
      <c r="E657" s="19" t="s">
        <v>970</v>
      </c>
      <c r="F657" s="22">
        <v>1100</v>
      </c>
      <c r="G657" s="22">
        <v>1215.0999999999999</v>
      </c>
      <c r="H657" s="22"/>
    </row>
    <row r="658" spans="1:9" ht="65.25" customHeight="1" x14ac:dyDescent="0.25">
      <c r="A658" s="18">
        <v>453</v>
      </c>
      <c r="B658" s="45" t="s">
        <v>385</v>
      </c>
      <c r="C658" s="46" t="s">
        <v>971</v>
      </c>
      <c r="D658" s="47" t="s">
        <v>385</v>
      </c>
      <c r="E658" s="19" t="s">
        <v>971</v>
      </c>
      <c r="F658" s="22">
        <v>2098.4</v>
      </c>
      <c r="G658" s="22">
        <v>1374.2</v>
      </c>
      <c r="H658" s="22"/>
    </row>
    <row r="659" spans="1:9" ht="52.5" customHeight="1" x14ac:dyDescent="0.25">
      <c r="A659" s="18">
        <v>454</v>
      </c>
      <c r="B659" s="45" t="s">
        <v>972</v>
      </c>
      <c r="C659" s="46" t="s">
        <v>973</v>
      </c>
      <c r="D659" s="47" t="s">
        <v>972</v>
      </c>
      <c r="E659" s="19" t="s">
        <v>973</v>
      </c>
      <c r="F659" s="22"/>
      <c r="G659" s="22">
        <v>2368.3000000000002</v>
      </c>
      <c r="H659" s="22"/>
    </row>
    <row r="660" spans="1:9" ht="52.5" customHeight="1" x14ac:dyDescent="0.25">
      <c r="A660" s="18">
        <v>455</v>
      </c>
      <c r="B660" s="45" t="s">
        <v>974</v>
      </c>
      <c r="C660" s="46" t="s">
        <v>975</v>
      </c>
      <c r="D660" s="47" t="s">
        <v>974</v>
      </c>
      <c r="E660" s="19" t="s">
        <v>975</v>
      </c>
      <c r="F660" s="22"/>
      <c r="G660" s="22">
        <v>355.5</v>
      </c>
      <c r="H660" s="22"/>
    </row>
    <row r="661" spans="1:9" ht="57" customHeight="1" x14ac:dyDescent="0.25">
      <c r="A661" s="18">
        <v>456</v>
      </c>
      <c r="B661" s="45" t="s">
        <v>976</v>
      </c>
      <c r="C661" s="46" t="s">
        <v>977</v>
      </c>
      <c r="D661" s="47" t="s">
        <v>976</v>
      </c>
      <c r="E661" s="19" t="s">
        <v>977</v>
      </c>
      <c r="F661" s="22">
        <v>267.5</v>
      </c>
      <c r="G661" s="22"/>
      <c r="H661" s="22"/>
    </row>
    <row r="662" spans="1:9" ht="52.5" customHeight="1" x14ac:dyDescent="0.25">
      <c r="A662" s="18">
        <v>457</v>
      </c>
      <c r="B662" s="45" t="s">
        <v>387</v>
      </c>
      <c r="C662" s="46" t="s">
        <v>978</v>
      </c>
      <c r="D662" s="47" t="s">
        <v>387</v>
      </c>
      <c r="E662" s="19" t="s">
        <v>978</v>
      </c>
      <c r="F662" s="22"/>
      <c r="G662" s="22">
        <v>1854.5</v>
      </c>
      <c r="H662" s="22"/>
    </row>
    <row r="663" spans="1:9" ht="67.5" customHeight="1" x14ac:dyDescent="0.25">
      <c r="A663" s="18">
        <v>458</v>
      </c>
      <c r="B663" s="45" t="s">
        <v>388</v>
      </c>
      <c r="C663" s="46" t="s">
        <v>979</v>
      </c>
      <c r="D663" s="47" t="s">
        <v>388</v>
      </c>
      <c r="E663" s="19" t="s">
        <v>979</v>
      </c>
      <c r="F663" s="22"/>
      <c r="G663" s="22">
        <v>1022.9</v>
      </c>
      <c r="H663" s="22"/>
    </row>
    <row r="664" spans="1:9" ht="39" customHeight="1" x14ac:dyDescent="0.25">
      <c r="A664" s="18">
        <v>459</v>
      </c>
      <c r="B664" s="45" t="s">
        <v>389</v>
      </c>
      <c r="C664" s="46" t="s">
        <v>980</v>
      </c>
      <c r="D664" s="47" t="s">
        <v>389</v>
      </c>
      <c r="E664" s="19" t="s">
        <v>980</v>
      </c>
      <c r="F664" s="22">
        <v>2100.6999999999998</v>
      </c>
      <c r="G664" s="22"/>
      <c r="H664" s="22"/>
    </row>
    <row r="665" spans="1:9" ht="50.25" customHeight="1" x14ac:dyDescent="0.25">
      <c r="A665" s="18">
        <v>460</v>
      </c>
      <c r="B665" s="45" t="s">
        <v>981</v>
      </c>
      <c r="C665" s="46" t="s">
        <v>982</v>
      </c>
      <c r="D665" s="47" t="s">
        <v>981</v>
      </c>
      <c r="E665" s="19" t="s">
        <v>982</v>
      </c>
      <c r="F665" s="22">
        <v>220.5</v>
      </c>
      <c r="G665" s="22"/>
      <c r="H665" s="22"/>
    </row>
    <row r="666" spans="1:9" ht="18" customHeight="1" x14ac:dyDescent="0.25">
      <c r="A666" s="53" t="s">
        <v>20</v>
      </c>
      <c r="B666" s="54"/>
      <c r="C666" s="54"/>
      <c r="D666" s="54"/>
      <c r="E666" s="55"/>
      <c r="F666" s="21">
        <f>SUM(F651:F665)</f>
        <v>18507.7</v>
      </c>
      <c r="G666" s="21">
        <f t="shared" ref="G666" si="90">SUM(G651:G665)</f>
        <v>11873.359129999999</v>
      </c>
      <c r="H666" s="21"/>
    </row>
    <row r="667" spans="1:9" x14ac:dyDescent="0.25">
      <c r="A667" s="60" t="s">
        <v>390</v>
      </c>
      <c r="B667" s="60"/>
      <c r="C667" s="60"/>
      <c r="D667" s="60"/>
      <c r="E667" s="60"/>
      <c r="F667" s="21">
        <f>F666+F649</f>
        <v>27012.5</v>
      </c>
      <c r="G667" s="21">
        <f t="shared" ref="G667:H667" si="91">G666+G649</f>
        <v>17179.559129999998</v>
      </c>
      <c r="H667" s="21">
        <f t="shared" si="91"/>
        <v>29716.052300000003</v>
      </c>
    </row>
    <row r="668" spans="1:9" x14ac:dyDescent="0.25">
      <c r="A668" s="73" t="s">
        <v>4</v>
      </c>
      <c r="B668" s="74"/>
      <c r="C668" s="74"/>
      <c r="D668" s="74"/>
      <c r="E668" s="75"/>
      <c r="F668" s="38">
        <f>F667+F638+F617+F607+F587+F562+F551+F529+F513+F483+F459+F445+F433+F420+F401+F390+F368+F349+F324+F302+F281+F257+F237+F219+F211+F194+F181+F159+F139+F116+F92+F82+F51+F37+F32</f>
        <v>559786.40914999996</v>
      </c>
      <c r="G668" s="38">
        <f t="shared" ref="G668:H668" si="92">G667+G638+G617+G607+G587+G562+G551+G529+G513+G483+G459+G445+G433+G420+G401+G390+G368+G349+G324+G302+G281+G257+G237+G219+G211+G194+G181+G159+G139+G116+G92+G82+G51+G37+G32</f>
        <v>453069.56924999988</v>
      </c>
      <c r="H668" s="38">
        <f t="shared" si="92"/>
        <v>601499.95194000006</v>
      </c>
      <c r="I668" s="39"/>
    </row>
    <row r="669" spans="1:9" x14ac:dyDescent="0.25">
      <c r="F669" s="39"/>
      <c r="G669" s="39"/>
      <c r="H669" s="39"/>
    </row>
    <row r="670" spans="1:9" ht="37.5" customHeight="1" x14ac:dyDescent="0.25">
      <c r="A670" s="65" t="s">
        <v>985</v>
      </c>
      <c r="B670" s="65"/>
      <c r="C670" s="65"/>
      <c r="D670" s="65"/>
      <c r="E670" s="65"/>
      <c r="F670" s="65"/>
      <c r="G670" s="65"/>
      <c r="H670" s="65"/>
    </row>
    <row r="671" spans="1:9" x14ac:dyDescent="0.25">
      <c r="A671" s="40"/>
      <c r="B671" s="40"/>
      <c r="C671" s="40"/>
      <c r="D671" s="40"/>
      <c r="E671" s="40"/>
      <c r="F671" s="40"/>
      <c r="G671" s="40"/>
      <c r="H671" s="40"/>
    </row>
    <row r="672" spans="1:9" x14ac:dyDescent="0.25">
      <c r="A672" s="40"/>
      <c r="B672" s="40"/>
      <c r="C672" s="40"/>
      <c r="D672" s="40"/>
      <c r="E672" s="40"/>
      <c r="F672" s="40"/>
      <c r="G672" s="40"/>
      <c r="H672" s="40"/>
    </row>
    <row r="673" spans="1:8" x14ac:dyDescent="0.25">
      <c r="A673" s="40"/>
      <c r="B673" s="40"/>
      <c r="C673" s="40"/>
      <c r="D673" s="40"/>
      <c r="E673" s="40"/>
      <c r="F673" s="40"/>
      <c r="G673" s="40"/>
      <c r="H673" s="40"/>
    </row>
    <row r="674" spans="1:8" x14ac:dyDescent="0.25">
      <c r="A674" s="40"/>
      <c r="B674" s="40"/>
      <c r="C674" s="40"/>
      <c r="D674" s="40"/>
      <c r="E674" s="40"/>
      <c r="F674" s="40"/>
      <c r="G674" s="40"/>
      <c r="H674" s="40"/>
    </row>
    <row r="675" spans="1:8" x14ac:dyDescent="0.25">
      <c r="A675" s="40"/>
      <c r="B675" s="40"/>
      <c r="C675" s="40"/>
      <c r="D675" s="40"/>
      <c r="E675" s="40"/>
      <c r="F675" s="40"/>
      <c r="G675" s="40"/>
      <c r="H675" s="40"/>
    </row>
    <row r="676" spans="1:8" x14ac:dyDescent="0.25">
      <c r="A676" s="40"/>
      <c r="B676" s="40"/>
      <c r="C676" s="40"/>
      <c r="D676" s="40"/>
      <c r="E676" s="40"/>
      <c r="F676" s="40"/>
      <c r="G676" s="40"/>
      <c r="H676" s="40"/>
    </row>
    <row r="677" spans="1:8" x14ac:dyDescent="0.25">
      <c r="A677" s="40"/>
      <c r="B677" s="40"/>
      <c r="C677" s="40"/>
      <c r="D677" s="40"/>
      <c r="E677" s="40"/>
      <c r="F677" s="40"/>
      <c r="G677" s="40"/>
      <c r="H677" s="40"/>
    </row>
    <row r="678" spans="1:8" x14ac:dyDescent="0.25">
      <c r="A678" s="40"/>
      <c r="B678" s="40"/>
      <c r="C678" s="40"/>
      <c r="D678" s="40"/>
      <c r="E678" s="40"/>
      <c r="F678" s="40"/>
      <c r="G678" s="40"/>
      <c r="H678" s="40"/>
    </row>
    <row r="679" spans="1:8" x14ac:dyDescent="0.25">
      <c r="A679" s="40"/>
      <c r="B679" s="40"/>
      <c r="C679" s="40"/>
      <c r="D679" s="40"/>
      <c r="E679" s="40"/>
      <c r="F679" s="40"/>
      <c r="G679" s="40"/>
      <c r="H679" s="40"/>
    </row>
    <row r="680" spans="1:8" x14ac:dyDescent="0.25">
      <c r="A680" s="40"/>
      <c r="B680" s="40"/>
      <c r="C680" s="40"/>
      <c r="D680" s="40"/>
      <c r="E680" s="40"/>
      <c r="F680" s="40"/>
      <c r="G680" s="40"/>
      <c r="H680" s="40"/>
    </row>
    <row r="681" spans="1:8" x14ac:dyDescent="0.25">
      <c r="A681" s="40"/>
      <c r="B681" s="40"/>
      <c r="C681" s="40"/>
      <c r="D681" s="40"/>
      <c r="E681" s="40"/>
      <c r="F681" s="40"/>
      <c r="G681" s="40"/>
      <c r="H681" s="40"/>
    </row>
    <row r="682" spans="1:8" x14ac:dyDescent="0.25">
      <c r="A682" s="40"/>
      <c r="B682" s="40"/>
      <c r="C682" s="40"/>
      <c r="D682" s="40"/>
      <c r="E682" s="40"/>
      <c r="F682" s="40"/>
      <c r="G682" s="40"/>
      <c r="H682" s="40"/>
    </row>
    <row r="683" spans="1:8" x14ac:dyDescent="0.25">
      <c r="A683" s="41"/>
    </row>
  </sheetData>
  <mergeCells count="667">
    <mergeCell ref="B189:D189"/>
    <mergeCell ref="B190:D190"/>
    <mergeCell ref="B191:D191"/>
    <mergeCell ref="B192:D192"/>
    <mergeCell ref="B206:D206"/>
    <mergeCell ref="B207:D207"/>
    <mergeCell ref="B215:D215"/>
    <mergeCell ref="B216:D216"/>
    <mergeCell ref="B222:D222"/>
    <mergeCell ref="B205:D205"/>
    <mergeCell ref="B204:D204"/>
    <mergeCell ref="B203:D203"/>
    <mergeCell ref="B202:D202"/>
    <mergeCell ref="B201:D201"/>
    <mergeCell ref="B200:D200"/>
    <mergeCell ref="A195:H195"/>
    <mergeCell ref="A199:H199"/>
    <mergeCell ref="A193:E193"/>
    <mergeCell ref="B162:D162"/>
    <mergeCell ref="A164:H164"/>
    <mergeCell ref="A163:E163"/>
    <mergeCell ref="B166:D166"/>
    <mergeCell ref="B167:D167"/>
    <mergeCell ref="B168:D168"/>
    <mergeCell ref="B184:D184"/>
    <mergeCell ref="B188:D188"/>
    <mergeCell ref="B169:D169"/>
    <mergeCell ref="B165:D165"/>
    <mergeCell ref="B185:D185"/>
    <mergeCell ref="B179:D179"/>
    <mergeCell ref="B172:D172"/>
    <mergeCell ref="B171:D171"/>
    <mergeCell ref="B170:D170"/>
    <mergeCell ref="A180:E180"/>
    <mergeCell ref="A182:H182"/>
    <mergeCell ref="A183:H183"/>
    <mergeCell ref="A186:E186"/>
    <mergeCell ref="A187:H187"/>
    <mergeCell ref="B101:D101"/>
    <mergeCell ref="B100:D100"/>
    <mergeCell ref="A144:E144"/>
    <mergeCell ref="A145:H145"/>
    <mergeCell ref="B132:D132"/>
    <mergeCell ref="B131:D131"/>
    <mergeCell ref="A138:E138"/>
    <mergeCell ref="A139:E139"/>
    <mergeCell ref="A140:H140"/>
    <mergeCell ref="A141:H141"/>
    <mergeCell ref="B143:D143"/>
    <mergeCell ref="A640:H640"/>
    <mergeCell ref="A649:E649"/>
    <mergeCell ref="B634:D634"/>
    <mergeCell ref="B623:D623"/>
    <mergeCell ref="B620:D620"/>
    <mergeCell ref="B40:D40"/>
    <mergeCell ref="B41:D41"/>
    <mergeCell ref="B42:D42"/>
    <mergeCell ref="B43:D43"/>
    <mergeCell ref="B45:D45"/>
    <mergeCell ref="B46:D46"/>
    <mergeCell ref="B54:D54"/>
    <mergeCell ref="B55:D55"/>
    <mergeCell ref="B56:D56"/>
    <mergeCell ref="A52:H52"/>
    <mergeCell ref="A53:H53"/>
    <mergeCell ref="B70:D70"/>
    <mergeCell ref="B71:D71"/>
    <mergeCell ref="B104:D104"/>
    <mergeCell ref="B105:D105"/>
    <mergeCell ref="B106:D106"/>
    <mergeCell ref="B107:D107"/>
    <mergeCell ref="B108:D108"/>
    <mergeCell ref="B127:D127"/>
    <mergeCell ref="A607:E607"/>
    <mergeCell ref="A608:H608"/>
    <mergeCell ref="A609:H609"/>
    <mergeCell ref="B598:D598"/>
    <mergeCell ref="B597:D597"/>
    <mergeCell ref="A650:H650"/>
    <mergeCell ref="A666:E666"/>
    <mergeCell ref="A667:E667"/>
    <mergeCell ref="A619:H619"/>
    <mergeCell ref="A621:E621"/>
    <mergeCell ref="A622:H622"/>
    <mergeCell ref="B659:D659"/>
    <mergeCell ref="B658:D658"/>
    <mergeCell ref="B652:D652"/>
    <mergeCell ref="B651:D651"/>
    <mergeCell ref="B647:D647"/>
    <mergeCell ref="B646:D646"/>
    <mergeCell ref="B645:D645"/>
    <mergeCell ref="B641:D641"/>
    <mergeCell ref="B636:D636"/>
    <mergeCell ref="B635:D635"/>
    <mergeCell ref="A637:E637"/>
    <mergeCell ref="A638:E638"/>
    <mergeCell ref="A639:H639"/>
    <mergeCell ref="B558:D558"/>
    <mergeCell ref="B548:D548"/>
    <mergeCell ref="B547:D547"/>
    <mergeCell ref="B559:D559"/>
    <mergeCell ref="B546:D546"/>
    <mergeCell ref="A613:E613"/>
    <mergeCell ref="A617:E617"/>
    <mergeCell ref="A618:H618"/>
    <mergeCell ref="A586:E586"/>
    <mergeCell ref="A587:E587"/>
    <mergeCell ref="A588:H588"/>
    <mergeCell ref="A589:H589"/>
    <mergeCell ref="A593:E593"/>
    <mergeCell ref="A594:H594"/>
    <mergeCell ref="B610:D610"/>
    <mergeCell ref="B605:D605"/>
    <mergeCell ref="B604:D604"/>
    <mergeCell ref="B603:D603"/>
    <mergeCell ref="B602:D602"/>
    <mergeCell ref="B601:D601"/>
    <mergeCell ref="B600:D600"/>
    <mergeCell ref="A606:E606"/>
    <mergeCell ref="B612:D612"/>
    <mergeCell ref="B611:D611"/>
    <mergeCell ref="A529:E529"/>
    <mergeCell ref="A530:H530"/>
    <mergeCell ref="A531:H531"/>
    <mergeCell ref="A534:E534"/>
    <mergeCell ref="A535:H535"/>
    <mergeCell ref="A550:E550"/>
    <mergeCell ref="A551:E551"/>
    <mergeCell ref="A552:H552"/>
    <mergeCell ref="A553:H553"/>
    <mergeCell ref="B527:D527"/>
    <mergeCell ref="B526:D526"/>
    <mergeCell ref="B525:D525"/>
    <mergeCell ref="B524:D524"/>
    <mergeCell ref="B523:D523"/>
    <mergeCell ref="B521:D521"/>
    <mergeCell ref="B520:D520"/>
    <mergeCell ref="B519:D519"/>
    <mergeCell ref="A528:E528"/>
    <mergeCell ref="A485:H485"/>
    <mergeCell ref="B516:D516"/>
    <mergeCell ref="B511:D511"/>
    <mergeCell ref="B510:D510"/>
    <mergeCell ref="B509:D509"/>
    <mergeCell ref="B508:D508"/>
    <mergeCell ref="B507:D507"/>
    <mergeCell ref="B506:D506"/>
    <mergeCell ref="B505:D505"/>
    <mergeCell ref="B504:D504"/>
    <mergeCell ref="B503:D503"/>
    <mergeCell ref="B502:D502"/>
    <mergeCell ref="B493:D493"/>
    <mergeCell ref="B492:D492"/>
    <mergeCell ref="B491:D491"/>
    <mergeCell ref="B490:D490"/>
    <mergeCell ref="B489:D489"/>
    <mergeCell ref="B486:D486"/>
    <mergeCell ref="A487:E487"/>
    <mergeCell ref="A488:H488"/>
    <mergeCell ref="A512:E512"/>
    <mergeCell ref="A513:E513"/>
    <mergeCell ref="A514:H514"/>
    <mergeCell ref="A515:H515"/>
    <mergeCell ref="B462:D462"/>
    <mergeCell ref="B457:D457"/>
    <mergeCell ref="B456:D456"/>
    <mergeCell ref="B455:D455"/>
    <mergeCell ref="B454:D454"/>
    <mergeCell ref="B453:D453"/>
    <mergeCell ref="A458:E458"/>
    <mergeCell ref="A459:E459"/>
    <mergeCell ref="A460:H460"/>
    <mergeCell ref="A461:H461"/>
    <mergeCell ref="B426:D426"/>
    <mergeCell ref="B418:D418"/>
    <mergeCell ref="B417:D417"/>
    <mergeCell ref="B416:D416"/>
    <mergeCell ref="B415:D415"/>
    <mergeCell ref="B414:D414"/>
    <mergeCell ref="B413:D413"/>
    <mergeCell ref="B412:D412"/>
    <mergeCell ref="A419:E419"/>
    <mergeCell ref="A420:E420"/>
    <mergeCell ref="A421:H421"/>
    <mergeCell ref="A425:H425"/>
    <mergeCell ref="A422:H422"/>
    <mergeCell ref="B423:D423"/>
    <mergeCell ref="A424:E424"/>
    <mergeCell ref="A451:H451"/>
    <mergeCell ref="B437:D437"/>
    <mergeCell ref="B438:D438"/>
    <mergeCell ref="B439:D439"/>
    <mergeCell ref="A447:H447"/>
    <mergeCell ref="B448:D448"/>
    <mergeCell ref="B449:D449"/>
    <mergeCell ref="A450:E450"/>
    <mergeCell ref="B427:D427"/>
    <mergeCell ref="B384:D384"/>
    <mergeCell ref="A389:E389"/>
    <mergeCell ref="A390:E390"/>
    <mergeCell ref="A391:H391"/>
    <mergeCell ref="A392:H392"/>
    <mergeCell ref="A394:E394"/>
    <mergeCell ref="A395:H395"/>
    <mergeCell ref="A400:E400"/>
    <mergeCell ref="B452:D452"/>
    <mergeCell ref="B443:D443"/>
    <mergeCell ref="B442:D442"/>
    <mergeCell ref="B441:D441"/>
    <mergeCell ref="B440:D440"/>
    <mergeCell ref="B431:D431"/>
    <mergeCell ref="B430:D430"/>
    <mergeCell ref="B429:D429"/>
    <mergeCell ref="B428:D428"/>
    <mergeCell ref="A432:E432"/>
    <mergeCell ref="A433:E433"/>
    <mergeCell ref="A434:H434"/>
    <mergeCell ref="A435:H435"/>
    <mergeCell ref="A444:E444"/>
    <mergeCell ref="A445:E445"/>
    <mergeCell ref="A446:H446"/>
    <mergeCell ref="B361:D361"/>
    <mergeCell ref="B379:D379"/>
    <mergeCell ref="B378:D378"/>
    <mergeCell ref="B377:D377"/>
    <mergeCell ref="B376:D376"/>
    <mergeCell ref="B375:D375"/>
    <mergeCell ref="B372:D372"/>
    <mergeCell ref="B371:D371"/>
    <mergeCell ref="B366:D366"/>
    <mergeCell ref="B365:D365"/>
    <mergeCell ref="B363:D363"/>
    <mergeCell ref="B362:D362"/>
    <mergeCell ref="A367:E367"/>
    <mergeCell ref="A368:E368"/>
    <mergeCell ref="A369:H369"/>
    <mergeCell ref="A370:H370"/>
    <mergeCell ref="A373:E373"/>
    <mergeCell ref="A374:H374"/>
    <mergeCell ref="B364:D364"/>
    <mergeCell ref="B338:D338"/>
    <mergeCell ref="B337:D337"/>
    <mergeCell ref="B360:D360"/>
    <mergeCell ref="B359:D359"/>
    <mergeCell ref="B358:D358"/>
    <mergeCell ref="B354:D354"/>
    <mergeCell ref="B353:D353"/>
    <mergeCell ref="B352:D352"/>
    <mergeCell ref="A348:E348"/>
    <mergeCell ref="A349:E349"/>
    <mergeCell ref="A350:H350"/>
    <mergeCell ref="A351:H351"/>
    <mergeCell ref="A356:E356"/>
    <mergeCell ref="A357:H357"/>
    <mergeCell ref="B347:D347"/>
    <mergeCell ref="B346:D346"/>
    <mergeCell ref="B345:D345"/>
    <mergeCell ref="B344:D344"/>
    <mergeCell ref="B343:D343"/>
    <mergeCell ref="B342:D342"/>
    <mergeCell ref="B341:D341"/>
    <mergeCell ref="B340:D340"/>
    <mergeCell ref="B339:D339"/>
    <mergeCell ref="A332:H332"/>
    <mergeCell ref="B320:D320"/>
    <mergeCell ref="B319:D319"/>
    <mergeCell ref="B318:D318"/>
    <mergeCell ref="B317:D317"/>
    <mergeCell ref="B316:D316"/>
    <mergeCell ref="B315:D315"/>
    <mergeCell ref="A323:E323"/>
    <mergeCell ref="A324:E324"/>
    <mergeCell ref="A325:H325"/>
    <mergeCell ref="B267:D267"/>
    <mergeCell ref="B266:D266"/>
    <mergeCell ref="B265:D265"/>
    <mergeCell ref="B314:D314"/>
    <mergeCell ref="B313:D313"/>
    <mergeCell ref="B312:D312"/>
    <mergeCell ref="B307:D307"/>
    <mergeCell ref="B306:D306"/>
    <mergeCell ref="B305:D305"/>
    <mergeCell ref="B300:D300"/>
    <mergeCell ref="B299:D299"/>
    <mergeCell ref="A310:E310"/>
    <mergeCell ref="A311:H311"/>
    <mergeCell ref="B298:D298"/>
    <mergeCell ref="B297:D297"/>
    <mergeCell ref="B296:D296"/>
    <mergeCell ref="B295:D295"/>
    <mergeCell ref="B294:D294"/>
    <mergeCell ref="A301:E301"/>
    <mergeCell ref="A302:E302"/>
    <mergeCell ref="A303:H303"/>
    <mergeCell ref="A304:H304"/>
    <mergeCell ref="B270:D270"/>
    <mergeCell ref="B269:D269"/>
    <mergeCell ref="B230:D230"/>
    <mergeCell ref="A236:E236"/>
    <mergeCell ref="A237:E237"/>
    <mergeCell ref="A238:H238"/>
    <mergeCell ref="A239:H239"/>
    <mergeCell ref="A241:E241"/>
    <mergeCell ref="B290:D290"/>
    <mergeCell ref="B289:D289"/>
    <mergeCell ref="B284:D284"/>
    <mergeCell ref="B279:D279"/>
    <mergeCell ref="B277:D277"/>
    <mergeCell ref="B276:D276"/>
    <mergeCell ref="B275:D275"/>
    <mergeCell ref="B274:D274"/>
    <mergeCell ref="A280:E280"/>
    <mergeCell ref="A281:E281"/>
    <mergeCell ref="A282:H282"/>
    <mergeCell ref="A283:H283"/>
    <mergeCell ref="A287:E287"/>
    <mergeCell ref="A288:H288"/>
    <mergeCell ref="B278:D278"/>
    <mergeCell ref="B273:D273"/>
    <mergeCell ref="B272:D272"/>
    <mergeCell ref="B271:D271"/>
    <mergeCell ref="B245:D245"/>
    <mergeCell ref="B244:D244"/>
    <mergeCell ref="B243:D243"/>
    <mergeCell ref="B240:D240"/>
    <mergeCell ref="B235:D235"/>
    <mergeCell ref="B234:D234"/>
    <mergeCell ref="B233:D233"/>
    <mergeCell ref="B232:D232"/>
    <mergeCell ref="B231:D231"/>
    <mergeCell ref="A262:E262"/>
    <mergeCell ref="A158:E158"/>
    <mergeCell ref="A159:E159"/>
    <mergeCell ref="A160:H160"/>
    <mergeCell ref="A161:H161"/>
    <mergeCell ref="B226:D226"/>
    <mergeCell ref="B223:D223"/>
    <mergeCell ref="B217:D217"/>
    <mergeCell ref="B214:D214"/>
    <mergeCell ref="A210:E210"/>
    <mergeCell ref="A211:E211"/>
    <mergeCell ref="A212:H212"/>
    <mergeCell ref="A213:H213"/>
    <mergeCell ref="A218:E218"/>
    <mergeCell ref="A219:E219"/>
    <mergeCell ref="A220:H220"/>
    <mergeCell ref="A221:H221"/>
    <mergeCell ref="A224:E224"/>
    <mergeCell ref="A181:E181"/>
    <mergeCell ref="A257:E257"/>
    <mergeCell ref="A258:H258"/>
    <mergeCell ref="A259:H259"/>
    <mergeCell ref="A225:H225"/>
    <mergeCell ref="B260:D260"/>
    <mergeCell ref="B665:D665"/>
    <mergeCell ref="B664:D664"/>
    <mergeCell ref="B663:D663"/>
    <mergeCell ref="B583:D583"/>
    <mergeCell ref="B582:D582"/>
    <mergeCell ref="B581:D581"/>
    <mergeCell ref="B580:D580"/>
    <mergeCell ref="B568:D568"/>
    <mergeCell ref="B560:D560"/>
    <mergeCell ref="B662:D662"/>
    <mergeCell ref="B661:D661"/>
    <mergeCell ref="B660:D660"/>
    <mergeCell ref="B633:D633"/>
    <mergeCell ref="B632:D632"/>
    <mergeCell ref="B631:D631"/>
    <mergeCell ref="B630:D630"/>
    <mergeCell ref="B629:D629"/>
    <mergeCell ref="B575:D575"/>
    <mergeCell ref="A614:H614"/>
    <mergeCell ref="B615:D615"/>
    <mergeCell ref="A616:E616"/>
    <mergeCell ref="B570:D570"/>
    <mergeCell ref="B571:D571"/>
    <mergeCell ref="B572:D572"/>
    <mergeCell ref="B268:D268"/>
    <mergeCell ref="B178:D178"/>
    <mergeCell ref="B177:D177"/>
    <mergeCell ref="B176:D176"/>
    <mergeCell ref="B175:D175"/>
    <mergeCell ref="B174:D174"/>
    <mergeCell ref="B173:D173"/>
    <mergeCell ref="A263:H263"/>
    <mergeCell ref="A242:H242"/>
    <mergeCell ref="B246:D246"/>
    <mergeCell ref="B247:D247"/>
    <mergeCell ref="B248:D248"/>
    <mergeCell ref="B249:D249"/>
    <mergeCell ref="B250:D250"/>
    <mergeCell ref="B251:D251"/>
    <mergeCell ref="B252:D252"/>
    <mergeCell ref="B253:D253"/>
    <mergeCell ref="B254:D254"/>
    <mergeCell ref="B255:D255"/>
    <mergeCell ref="A256:E256"/>
    <mergeCell ref="B264:D264"/>
    <mergeCell ref="B261:D261"/>
    <mergeCell ref="B209:D209"/>
    <mergeCell ref="B208:D208"/>
    <mergeCell ref="A38:H38"/>
    <mergeCell ref="A39:H39"/>
    <mergeCell ref="B48:D48"/>
    <mergeCell ref="B47:D47"/>
    <mergeCell ref="B44:D44"/>
    <mergeCell ref="B49:D49"/>
    <mergeCell ref="A50:E50"/>
    <mergeCell ref="B88:D88"/>
    <mergeCell ref="B87:D87"/>
    <mergeCell ref="B86:D86"/>
    <mergeCell ref="B76:D76"/>
    <mergeCell ref="B75:D75"/>
    <mergeCell ref="A58:E58"/>
    <mergeCell ref="A59:H59"/>
    <mergeCell ref="B80:D80"/>
    <mergeCell ref="B79:D79"/>
    <mergeCell ref="B78:D78"/>
    <mergeCell ref="B77:D77"/>
    <mergeCell ref="A81:E81"/>
    <mergeCell ref="B85:D85"/>
    <mergeCell ref="A82:E82"/>
    <mergeCell ref="A83:H83"/>
    <mergeCell ref="A84:H84"/>
    <mergeCell ref="A51:E51"/>
    <mergeCell ref="A11:H11"/>
    <mergeCell ref="B30:D30"/>
    <mergeCell ref="A15:H15"/>
    <mergeCell ref="A14:E14"/>
    <mergeCell ref="A31:E31"/>
    <mergeCell ref="A34:H34"/>
    <mergeCell ref="B12:D12"/>
    <mergeCell ref="A33:H33"/>
    <mergeCell ref="A32:E32"/>
    <mergeCell ref="B16:D16"/>
    <mergeCell ref="B17:D17"/>
    <mergeCell ref="B18:D18"/>
    <mergeCell ref="B19:D19"/>
    <mergeCell ref="B13:D13"/>
    <mergeCell ref="B21:D21"/>
    <mergeCell ref="B22:D22"/>
    <mergeCell ref="B23:D23"/>
    <mergeCell ref="B24:D24"/>
    <mergeCell ref="B25:D25"/>
    <mergeCell ref="B57:D57"/>
    <mergeCell ref="B62:D62"/>
    <mergeCell ref="B63:D63"/>
    <mergeCell ref="B97:D97"/>
    <mergeCell ref="B96:D96"/>
    <mergeCell ref="B95:D95"/>
    <mergeCell ref="B72:D72"/>
    <mergeCell ref="B73:D73"/>
    <mergeCell ref="B74:D74"/>
    <mergeCell ref="B64:D64"/>
    <mergeCell ref="B65:D65"/>
    <mergeCell ref="B66:D66"/>
    <mergeCell ref="B67:D67"/>
    <mergeCell ref="B68:D68"/>
    <mergeCell ref="B69:D69"/>
    <mergeCell ref="A93:H93"/>
    <mergeCell ref="A94:H94"/>
    <mergeCell ref="A91:E91"/>
    <mergeCell ref="A92:E92"/>
    <mergeCell ref="B90:D90"/>
    <mergeCell ref="B89:D89"/>
    <mergeCell ref="B155:D155"/>
    <mergeCell ref="B154:D154"/>
    <mergeCell ref="B153:D153"/>
    <mergeCell ref="B148:D148"/>
    <mergeCell ref="B149:D149"/>
    <mergeCell ref="B227:D227"/>
    <mergeCell ref="B228:D228"/>
    <mergeCell ref="B61:D61"/>
    <mergeCell ref="B60:D60"/>
    <mergeCell ref="A98:E98"/>
    <mergeCell ref="A99:H99"/>
    <mergeCell ref="B129:D129"/>
    <mergeCell ref="B130:D130"/>
    <mergeCell ref="B120:D120"/>
    <mergeCell ref="B112:D112"/>
    <mergeCell ref="B134:D134"/>
    <mergeCell ref="B135:D135"/>
    <mergeCell ref="B142:D142"/>
    <mergeCell ref="B137:D137"/>
    <mergeCell ref="B136:D136"/>
    <mergeCell ref="B133:D133"/>
    <mergeCell ref="A115:E115"/>
    <mergeCell ref="A116:E116"/>
    <mergeCell ref="B114:D114"/>
    <mergeCell ref="B229:D229"/>
    <mergeCell ref="B113:D113"/>
    <mergeCell ref="B111:D111"/>
    <mergeCell ref="B110:D110"/>
    <mergeCell ref="B109:D109"/>
    <mergeCell ref="B103:D103"/>
    <mergeCell ref="B102:D102"/>
    <mergeCell ref="B150:D150"/>
    <mergeCell ref="B151:D151"/>
    <mergeCell ref="B152:D152"/>
    <mergeCell ref="B128:D128"/>
    <mergeCell ref="A117:H117"/>
    <mergeCell ref="A118:H118"/>
    <mergeCell ref="B119:D119"/>
    <mergeCell ref="A122:E122"/>
    <mergeCell ref="B126:D126"/>
    <mergeCell ref="B125:D125"/>
    <mergeCell ref="B124:D124"/>
    <mergeCell ref="A123:H123"/>
    <mergeCell ref="B121:D121"/>
    <mergeCell ref="B146:D146"/>
    <mergeCell ref="B147:D147"/>
    <mergeCell ref="B157:D157"/>
    <mergeCell ref="B156:D156"/>
    <mergeCell ref="B291:D291"/>
    <mergeCell ref="B596:D596"/>
    <mergeCell ref="B595:D595"/>
    <mergeCell ref="B590:D590"/>
    <mergeCell ref="B585:D585"/>
    <mergeCell ref="B584:D584"/>
    <mergeCell ref="B554:D554"/>
    <mergeCell ref="B549:D549"/>
    <mergeCell ref="B308:D308"/>
    <mergeCell ref="B330:D330"/>
    <mergeCell ref="B592:D592"/>
    <mergeCell ref="A564:H564"/>
    <mergeCell ref="B565:D565"/>
    <mergeCell ref="A566:E566"/>
    <mergeCell ref="B336:D336"/>
    <mergeCell ref="B335:D335"/>
    <mergeCell ref="B334:D334"/>
    <mergeCell ref="B333:D333"/>
    <mergeCell ref="B328:D328"/>
    <mergeCell ref="B327:D327"/>
    <mergeCell ref="B322:D322"/>
    <mergeCell ref="B321:D321"/>
    <mergeCell ref="A326:H326"/>
    <mergeCell ref="A331:E331"/>
    <mergeCell ref="G2:H2"/>
    <mergeCell ref="A670:H670"/>
    <mergeCell ref="A10:H10"/>
    <mergeCell ref="A4:H4"/>
    <mergeCell ref="A37:E37"/>
    <mergeCell ref="A7:A8"/>
    <mergeCell ref="B7:D8"/>
    <mergeCell ref="E7:E8"/>
    <mergeCell ref="F7:G7"/>
    <mergeCell ref="B9:D9"/>
    <mergeCell ref="B20:D20"/>
    <mergeCell ref="B26:D26"/>
    <mergeCell ref="B27:D27"/>
    <mergeCell ref="B28:D28"/>
    <mergeCell ref="B29:D29"/>
    <mergeCell ref="B35:D35"/>
    <mergeCell ref="A36:E36"/>
    <mergeCell ref="A668:E668"/>
    <mergeCell ref="B648:D648"/>
    <mergeCell ref="B355:D355"/>
    <mergeCell ref="B436:D436"/>
    <mergeCell ref="B293:D293"/>
    <mergeCell ref="B292:D292"/>
    <mergeCell ref="A194:E194"/>
    <mergeCell ref="B380:D380"/>
    <mergeCell ref="B381:D381"/>
    <mergeCell ref="B382:D382"/>
    <mergeCell ref="B383:D383"/>
    <mergeCell ref="B397:D397"/>
    <mergeCell ref="B408:D408"/>
    <mergeCell ref="B409:D409"/>
    <mergeCell ref="B410:D410"/>
    <mergeCell ref="B411:D411"/>
    <mergeCell ref="B407:D407"/>
    <mergeCell ref="B404:D404"/>
    <mergeCell ref="B399:D399"/>
    <mergeCell ref="B398:D398"/>
    <mergeCell ref="B396:D396"/>
    <mergeCell ref="B393:D393"/>
    <mergeCell ref="B388:D388"/>
    <mergeCell ref="B387:D387"/>
    <mergeCell ref="B386:D386"/>
    <mergeCell ref="A401:E401"/>
    <mergeCell ref="A402:H402"/>
    <mergeCell ref="A403:H403"/>
    <mergeCell ref="A405:E405"/>
    <mergeCell ref="A406:H406"/>
    <mergeCell ref="B385:D385"/>
    <mergeCell ref="B463:D463"/>
    <mergeCell ref="B464:D464"/>
    <mergeCell ref="B471:D471"/>
    <mergeCell ref="B472:D472"/>
    <mergeCell ref="B473:D473"/>
    <mergeCell ref="B474:D474"/>
    <mergeCell ref="B475:D475"/>
    <mergeCell ref="B494:D494"/>
    <mergeCell ref="B495:D495"/>
    <mergeCell ref="B480:D480"/>
    <mergeCell ref="B479:D479"/>
    <mergeCell ref="B478:D478"/>
    <mergeCell ref="B477:D477"/>
    <mergeCell ref="B476:D476"/>
    <mergeCell ref="B470:D470"/>
    <mergeCell ref="B469:D469"/>
    <mergeCell ref="B466:D466"/>
    <mergeCell ref="B465:D465"/>
    <mergeCell ref="A467:E467"/>
    <mergeCell ref="A468:H468"/>
    <mergeCell ref="B481:D481"/>
    <mergeCell ref="A482:E482"/>
    <mergeCell ref="A483:E483"/>
    <mergeCell ref="A484:H484"/>
    <mergeCell ref="B496:D496"/>
    <mergeCell ref="B497:D497"/>
    <mergeCell ref="B498:D498"/>
    <mergeCell ref="B499:D499"/>
    <mergeCell ref="B500:D500"/>
    <mergeCell ref="B501:D501"/>
    <mergeCell ref="A518:H518"/>
    <mergeCell ref="A517:E517"/>
    <mergeCell ref="B522:D522"/>
    <mergeCell ref="B579:D579"/>
    <mergeCell ref="B591:D591"/>
    <mergeCell ref="B599:D599"/>
    <mergeCell ref="B624:D624"/>
    <mergeCell ref="B532:D532"/>
    <mergeCell ref="B539:D539"/>
    <mergeCell ref="B540:D540"/>
    <mergeCell ref="B541:D541"/>
    <mergeCell ref="B542:D542"/>
    <mergeCell ref="B555:D555"/>
    <mergeCell ref="B556:D556"/>
    <mergeCell ref="B557:D557"/>
    <mergeCell ref="B569:D569"/>
    <mergeCell ref="B545:D545"/>
    <mergeCell ref="B544:D544"/>
    <mergeCell ref="B543:D543"/>
    <mergeCell ref="B538:D538"/>
    <mergeCell ref="B537:D537"/>
    <mergeCell ref="B536:D536"/>
    <mergeCell ref="B533:D533"/>
    <mergeCell ref="A561:E561"/>
    <mergeCell ref="A562:E562"/>
    <mergeCell ref="A563:H563"/>
    <mergeCell ref="A567:H567"/>
    <mergeCell ref="B655:D655"/>
    <mergeCell ref="B656:D656"/>
    <mergeCell ref="B657:D657"/>
    <mergeCell ref="A196:H196"/>
    <mergeCell ref="B197:D197"/>
    <mergeCell ref="A198:E198"/>
    <mergeCell ref="B285:D285"/>
    <mergeCell ref="B286:D286"/>
    <mergeCell ref="B309:D309"/>
    <mergeCell ref="B329:D329"/>
    <mergeCell ref="B625:D625"/>
    <mergeCell ref="B626:D626"/>
    <mergeCell ref="B627:D627"/>
    <mergeCell ref="B628:D628"/>
    <mergeCell ref="B642:D642"/>
    <mergeCell ref="B643:D643"/>
    <mergeCell ref="B644:D644"/>
    <mergeCell ref="B653:D653"/>
    <mergeCell ref="B654:D654"/>
    <mergeCell ref="B573:D573"/>
    <mergeCell ref="B574:D574"/>
    <mergeCell ref="B576:D576"/>
    <mergeCell ref="B577:D577"/>
    <mergeCell ref="B578:D578"/>
  </mergeCells>
  <pageMargins left="0.98425196850393704" right="0.23622047244094491" top="0.74803149606299213" bottom="0.74803149606299213" header="0.31496062992125984" footer="0.31496062992125984"/>
  <pageSetup scale="80" orientation="portrait" r:id="rId1"/>
  <headerFooter>
    <oddFooter>&amp;C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Tabelul 15</vt:lpstr>
      <vt:lpstr>'Tabelul 15'!Заголовки_для_печати</vt:lpstr>
      <vt:lpstr>'Tabelul 15'!Область_печати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Voinesco Diana</dc:creator>
  <cp:lastModifiedBy>Russu, Cristina</cp:lastModifiedBy>
  <cp:lastPrinted>2023-11-27T11:55:12Z</cp:lastPrinted>
  <dcterms:created xsi:type="dcterms:W3CDTF">2020-11-26T08:44:10Z</dcterms:created>
  <dcterms:modified xsi:type="dcterms:W3CDTF">2023-11-27T11:55:41Z</dcterms:modified>
</cp:coreProperties>
</file>